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<sst xmlns="http://schemas.openxmlformats.org/spreadsheetml/2006/main" count="102" uniqueCount="101">
  <si>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 xml:space="preserve">                   к Решению Совета народных </t>
  </si>
  <si>
    <t xml:space="preserve">                   депутатов Теучежского района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</si>
  <si>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</si>
  <si>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</si>
  <si>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тыс. руб.    </t>
  </si>
  <si>
    <t>Код бюджетной классификации Российской Федерации</t>
  </si>
  <si>
    <t>Наименование</t>
  </si>
  <si>
    <t>Сумма</t>
  </si>
  <si>
    <t>000 1 00 00000 00 0000 000</t>
  </si>
  <si>
    <t>НАЛОГОВЫЕ  И  НЕНАЛОГОВЫЕ 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</si>
  <si>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</si>
  <si>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</si>
  <si>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</si>
  <si>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</si>
  <si>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</si>
  <si>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</si>
  <si>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</si>
  <si>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</si>
  <si>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</si>
  <si>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</si>
  <si>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</si>
  <si>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</si>
  <si>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</si>
  <si>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</si>
  <si>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</si>
  <si>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</si>
  <si>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</si>
  <si>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</si>
  <si>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</si>
  <si>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</si>
  <si>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000 1 07 00000 00 0000 000</t>
  </si>
  <si>
    <t>Налоги, сборы и регулярные платежи за пользование природными ресурсами</t>
  </si>
  <si>
    <t>000 1 07 01020 01 0000 110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</si>
  <si>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</si>
  <si>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</si>
  <si>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</si>
  <si>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</si>
  <si>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</si>
  <si>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</si>
  <si>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</si>
  <si>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</si>
  <si>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</si>
  <si>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000 1 11 05035 05 0000 120</t>
  </si>
  <si>
    <t>Доходы от сдачи в аренду имущества, находящегося в оперативном управлении органов  управления  муниципальных районов и созданных ими учреждений (за исключением имущества муниципальных бюджетных и автономных учреждений)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</si>
  <si>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</si>
  <si>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 районами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</si>
  <si>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</si>
  <si>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</si>
  <si>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</si>
  <si>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</si>
  <si>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</si>
  <si>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</si>
  <si>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</si>
  <si>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</si>
  <si>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</si>
  <si>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</si>
  <si>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</si>
  <si>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</si>
  <si>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</si>
  <si>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</si>
  <si>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</si>
  <si>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</si>
  <si>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</si>
  <si>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</si>
  <si>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</si>
  <si>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</si>
  <si>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</si>
  <si>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</si>
  <si>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</si>
  <si>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</si>
  <si>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</si>
  <si>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доходы</t>
  </si>
  <si>
    <t>Поступление  доходов в   бюджет  муниципального образования «Теучежский</t>
  </si>
  <si>
    <t xml:space="preserve">                   Приложение № 2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</si>
  <si>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</si>
  <si>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</si>
  <si>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</si>
  <si>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</si>
  <si>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по расчету и предоставлению дотаций на выравнивание бюджетной обеспеченности поселений на 2019 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</si>
  <si>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</si>
  <si>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</si>
  <si>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</si>
  <si>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</si>
  <si>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муниципальных районов</t>
  </si>
  <si>
    <t>Начальник финансового управления                                                                                           А. Г. Удычак</t>
  </si>
  <si>
    <t>000 2 02 15001 05 0000 151</t>
  </si>
  <si>
    <t>000 2 02 20051 05 0000 151</t>
  </si>
  <si>
    <t>000 2 02 25097 05 0000 151</t>
  </si>
  <si>
    <t>000 2 02 25497 05 0000 151</t>
  </si>
  <si>
    <t>000 2 02 29999 05 0000 151</t>
  </si>
  <si>
    <t>000 2 02 30000 00 0000 151</t>
  </si>
  <si>
    <t xml:space="preserve">000 2 02 30024 05 0000 151 </t>
  </si>
  <si>
    <t>000 2 02 30024 05 0000 151</t>
  </si>
  <si>
    <t>000 2 02 30027 05 0000 151</t>
  </si>
  <si>
    <t>000 2 02 30029 05 0000 151</t>
  </si>
  <si>
    <t>000 2 02 35082 05 0000 151</t>
  </si>
  <si>
    <t>000 2 02 35118 05 0000 151</t>
  </si>
  <si>
    <t>000 2 02 49999 05 0000 151</t>
  </si>
  <si>
    <t>район» на плановый период 2021 и 2022 годов</t>
  </si>
  <si>
    <t xml:space="preserve">                 2021 год</t>
  </si>
  <si>
    <t xml:space="preserve">           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</si>
</sst>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_ ;\-#,##0.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93" fontId="8" fillId="0" borderId="12" xfId="6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11" fillId="0" borderId="12" xfId="0" applyFont="1" applyBorder="1" applyAlignment="1">
      <alignment wrapText="1"/>
    </xf>
    <xf numFmtId="3" fontId="10" fillId="0" borderId="12" xfId="0" applyNumberFormat="1" applyFont="1" applyBorder="1" applyAlignment="1">
      <alignment horizontal="left" vertical="top" wrapText="1"/>
    </xf>
    <xf numFmtId="1" fontId="10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3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horizontal="justify" vertical="top" wrapText="1"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8" fillId="0" borderId="12" xfId="6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left" vertical="top"/>
    </xf>
    <xf numFmtId="4" fontId="10" fillId="0" borderId="12" xfId="0" applyNumberFormat="1" applyFont="1" applyBorder="1" applyAlignment="1">
      <alignment horizontal="left" vertical="top"/>
    </xf>
    <xf numFmtId="4" fontId="11" fillId="0" borderId="12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right"/>
    </xf>
    <xf numFmtId="3" fontId="11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zoomScalePageLayoutView="0" workbookViewId="0" topLeftCell="A43">
      <selection activeCell="C44" sqref="C44"/>
    </sheetView>
  </sheetViews>
  <sheetFormatPr defaultColWidth="9.140625" defaultRowHeight="12.75"/>
  <cols>
    <col min="1" max="1" width="32.421875" style="3" customWidth="1"/>
    <col min="2" max="2" width="55.57421875" style="3" customWidth="1"/>
    <col min="3" max="3" width="20.421875" style="41" customWidth="1"/>
    <col min="4" max="4" width="18.7109375" style="41" customWidth="1"/>
    <col min="5" max="5" width="10.140625" style="36" bestFit="1" customWidth="1"/>
  </cols>
  <sheetData>
    <row r="1" spans="1:4" ht="18.75" customHeight="1">
      <c r="A1" s="55" t="s">
        <v>73</v>
      </c>
      <c r="B1" s="55"/>
      <c r="C1" s="55"/>
      <c r="D1" s="55"/>
    </row>
    <row r="2" spans="1:4" ht="18.75" customHeight="1">
      <c r="A2" s="55" t="s">
        <v>0</v>
      </c>
      <c r="B2" s="55"/>
      <c r="C2" s="55"/>
      <c r="D2" s="55"/>
    </row>
    <row r="3" spans="1:4" ht="18.75" customHeight="1">
      <c r="A3" s="55" t="s">
        <v>1</v>
      </c>
      <c r="B3" s="55"/>
      <c r="C3" s="55"/>
      <c r="D3" s="55"/>
    </row>
    <row r="4" ht="18.75">
      <c r="A4" s="2" t="s">
        <v>2</v>
      </c>
    </row>
    <row r="5" ht="18.75">
      <c r="A5" s="1"/>
    </row>
    <row r="6" ht="18.75">
      <c r="A6" s="4"/>
    </row>
    <row r="7" spans="1:3" ht="18.75">
      <c r="A7" s="58" t="s">
        <v>72</v>
      </c>
      <c r="B7" s="59"/>
      <c r="C7" s="59"/>
    </row>
    <row r="8" spans="1:3" ht="18.75">
      <c r="A8" s="58" t="s">
        <v>98</v>
      </c>
      <c r="B8" s="59"/>
      <c r="C8" s="59"/>
    </row>
    <row r="9" ht="18.75">
      <c r="A9" s="5" t="s">
        <v>3</v>
      </c>
    </row>
    <row r="10" spans="1:4" ht="19.5" thickBot="1">
      <c r="A10" s="56" t="s">
        <v>4</v>
      </c>
      <c r="B10" s="56"/>
      <c r="C10" s="56"/>
      <c r="D10" s="56"/>
    </row>
    <row r="11" spans="1:5" s="21" customFormat="1" ht="47.25" customHeight="1">
      <c r="A11" s="60" t="s">
        <v>5</v>
      </c>
      <c r="B11" s="35"/>
      <c r="C11" s="50" t="s">
        <v>99</v>
      </c>
      <c r="D11" s="42" t="s">
        <v>100</v>
      </c>
      <c r="E11" s="37"/>
    </row>
    <row r="12" spans="1:5" s="21" customFormat="1" ht="16.5" thickBot="1">
      <c r="A12" s="61"/>
      <c r="B12" s="20" t="s">
        <v>6</v>
      </c>
      <c r="C12" s="43" t="s">
        <v>7</v>
      </c>
      <c r="D12" s="43" t="s">
        <v>7</v>
      </c>
      <c r="E12" s="37"/>
    </row>
    <row r="13" spans="1:5" s="21" customFormat="1" ht="37.5" customHeight="1" thickBot="1">
      <c r="A13" s="19" t="s">
        <v>8</v>
      </c>
      <c r="B13" s="20" t="s">
        <v>9</v>
      </c>
      <c r="C13" s="43">
        <f>C14+C16+C22+C24+C26+C28+C32+C34+C36+C39</f>
        <v>165323</v>
      </c>
      <c r="D13" s="43">
        <f>D14+D16+D22+D24+D26+D28+D32+D34+D36+D39</f>
        <v>167164</v>
      </c>
      <c r="E13" s="37"/>
    </row>
    <row r="14" spans="1:5" s="21" customFormat="1" ht="21" customHeight="1" thickBot="1">
      <c r="A14" s="19" t="s">
        <v>10</v>
      </c>
      <c r="B14" s="22" t="s">
        <v>11</v>
      </c>
      <c r="C14" s="43">
        <v>40660</v>
      </c>
      <c r="D14" s="43">
        <f>D15</f>
        <v>45370</v>
      </c>
      <c r="E14" s="37"/>
    </row>
    <row r="15" spans="1:5" s="21" customFormat="1" ht="21.75" customHeight="1" thickBot="1">
      <c r="A15" s="23" t="s">
        <v>12</v>
      </c>
      <c r="B15" s="24" t="s">
        <v>13</v>
      </c>
      <c r="C15" s="44">
        <v>42838</v>
      </c>
      <c r="D15" s="44">
        <v>45370</v>
      </c>
      <c r="E15" s="37"/>
    </row>
    <row r="16" spans="1:5" s="21" customFormat="1" ht="22.5" customHeight="1" thickBot="1">
      <c r="A16" s="19" t="s">
        <v>14</v>
      </c>
      <c r="B16" s="22" t="s">
        <v>15</v>
      </c>
      <c r="C16" s="43">
        <v>32508</v>
      </c>
      <c r="D16" s="43">
        <f>D17+D20+D21</f>
        <v>28168</v>
      </c>
      <c r="E16" s="37"/>
    </row>
    <row r="17" spans="1:5" s="21" customFormat="1" ht="42" customHeight="1" thickBot="1">
      <c r="A17" s="19" t="s">
        <v>16</v>
      </c>
      <c r="B17" s="25" t="s">
        <v>17</v>
      </c>
      <c r="C17" s="43">
        <v>28447</v>
      </c>
      <c r="D17" s="43">
        <f>D18+D19</f>
        <v>23820</v>
      </c>
      <c r="E17" s="37"/>
    </row>
    <row r="18" spans="1:5" s="21" customFormat="1" ht="48" customHeight="1" thickBot="1">
      <c r="A18" s="23" t="s">
        <v>18</v>
      </c>
      <c r="B18" s="26" t="s">
        <v>19</v>
      </c>
      <c r="C18" s="44">
        <v>19382</v>
      </c>
      <c r="D18" s="44">
        <v>20465</v>
      </c>
      <c r="E18" s="37"/>
    </row>
    <row r="19" spans="1:5" s="21" customFormat="1" ht="80.25" customHeight="1" thickBot="1">
      <c r="A19" s="23" t="s">
        <v>20</v>
      </c>
      <c r="B19" s="26" t="s">
        <v>21</v>
      </c>
      <c r="C19" s="44">
        <v>3177</v>
      </c>
      <c r="D19" s="44">
        <v>3355</v>
      </c>
      <c r="E19" s="37"/>
    </row>
    <row r="20" spans="1:5" s="21" customFormat="1" ht="45" customHeight="1" thickBot="1">
      <c r="A20" s="23" t="s">
        <v>22</v>
      </c>
      <c r="B20" s="26" t="s">
        <v>23</v>
      </c>
      <c r="C20" s="44">
        <v>3335</v>
      </c>
      <c r="D20" s="44">
        <v>3545</v>
      </c>
      <c r="E20" s="37"/>
    </row>
    <row r="21" spans="1:5" s="21" customFormat="1" ht="21.75" customHeight="1" thickBot="1">
      <c r="A21" s="23" t="s">
        <v>24</v>
      </c>
      <c r="B21" s="24" t="s">
        <v>25</v>
      </c>
      <c r="C21" s="44">
        <v>767</v>
      </c>
      <c r="D21" s="44">
        <v>803</v>
      </c>
      <c r="E21" s="37"/>
    </row>
    <row r="22" spans="1:5" s="21" customFormat="1" ht="18.75" customHeight="1" thickBot="1">
      <c r="A22" s="19" t="s">
        <v>26</v>
      </c>
      <c r="B22" s="22" t="s">
        <v>27</v>
      </c>
      <c r="C22" s="43">
        <f>C23</f>
        <v>48190</v>
      </c>
      <c r="D22" s="43">
        <f>D23</f>
        <v>49261</v>
      </c>
      <c r="E22" s="37"/>
    </row>
    <row r="23" spans="1:5" s="21" customFormat="1" ht="24" customHeight="1" thickBot="1">
      <c r="A23" s="23" t="s">
        <v>28</v>
      </c>
      <c r="B23" s="24" t="s">
        <v>29</v>
      </c>
      <c r="C23" s="44">
        <v>48190</v>
      </c>
      <c r="D23" s="44">
        <v>49261</v>
      </c>
      <c r="E23" s="37"/>
    </row>
    <row r="24" spans="1:5" s="21" customFormat="1" ht="37.5" customHeight="1" thickBot="1">
      <c r="A24" s="19" t="s">
        <v>30</v>
      </c>
      <c r="B24" s="22" t="s">
        <v>31</v>
      </c>
      <c r="C24" s="43">
        <v>0</v>
      </c>
      <c r="D24" s="43">
        <f>D25</f>
        <v>0</v>
      </c>
      <c r="E24" s="37"/>
    </row>
    <row r="25" spans="1:5" s="21" customFormat="1" ht="24.75" customHeight="1" thickBot="1">
      <c r="A25" s="23" t="s">
        <v>32</v>
      </c>
      <c r="B25" s="24" t="s">
        <v>33</v>
      </c>
      <c r="C25" s="44">
        <v>0</v>
      </c>
      <c r="D25" s="44">
        <v>0</v>
      </c>
      <c r="E25" s="37"/>
    </row>
    <row r="26" spans="1:5" s="21" customFormat="1" ht="20.25" customHeight="1" thickBot="1">
      <c r="A26" s="19" t="s">
        <v>34</v>
      </c>
      <c r="B26" s="22" t="s">
        <v>35</v>
      </c>
      <c r="C26" s="43">
        <f>C27</f>
        <v>1100</v>
      </c>
      <c r="D26" s="43">
        <f>D27</f>
        <v>1200</v>
      </c>
      <c r="E26" s="37"/>
    </row>
    <row r="27" spans="1:5" s="21" customFormat="1" ht="51" customHeight="1" thickBot="1">
      <c r="A27" s="23" t="s">
        <v>36</v>
      </c>
      <c r="B27" s="26" t="s">
        <v>37</v>
      </c>
      <c r="C27" s="44">
        <v>1100</v>
      </c>
      <c r="D27" s="44">
        <v>1200</v>
      </c>
      <c r="E27" s="37"/>
    </row>
    <row r="28" spans="1:5" s="21" customFormat="1" ht="39" customHeight="1" thickBot="1">
      <c r="A28" s="27" t="s">
        <v>38</v>
      </c>
      <c r="B28" s="22" t="s">
        <v>39</v>
      </c>
      <c r="C28" s="43">
        <f>C29+C30+C31</f>
        <v>37205</v>
      </c>
      <c r="D28" s="43">
        <f>D29+D30+D31</f>
        <v>37205</v>
      </c>
      <c r="E28" s="37"/>
    </row>
    <row r="29" spans="1:5" s="21" customFormat="1" ht="109.5" customHeight="1" thickBot="1">
      <c r="A29" s="28" t="s">
        <v>40</v>
      </c>
      <c r="B29" s="26" t="s">
        <v>41</v>
      </c>
      <c r="C29" s="44">
        <v>37000</v>
      </c>
      <c r="D29" s="44">
        <v>37000</v>
      </c>
      <c r="E29" s="37"/>
    </row>
    <row r="30" spans="1:5" s="21" customFormat="1" ht="102.75" customHeight="1">
      <c r="A30" s="29" t="s">
        <v>42</v>
      </c>
      <c r="B30" s="30" t="s">
        <v>43</v>
      </c>
      <c r="C30" s="45">
        <v>200</v>
      </c>
      <c r="D30" s="45">
        <v>200</v>
      </c>
      <c r="E30" s="37"/>
    </row>
    <row r="31" spans="1:5" s="21" customFormat="1" ht="87" customHeight="1">
      <c r="A31" s="31" t="s">
        <v>44</v>
      </c>
      <c r="B31" s="32" t="s">
        <v>45</v>
      </c>
      <c r="C31" s="46">
        <v>5</v>
      </c>
      <c r="D31" s="46">
        <v>5</v>
      </c>
      <c r="E31" s="37"/>
    </row>
    <row r="32" spans="1:5" s="21" customFormat="1" ht="27.75" customHeight="1" thickBot="1">
      <c r="A32" s="19" t="s">
        <v>46</v>
      </c>
      <c r="B32" s="22" t="s">
        <v>47</v>
      </c>
      <c r="C32" s="43">
        <v>260</v>
      </c>
      <c r="D32" s="43">
        <f>D33</f>
        <v>460</v>
      </c>
      <c r="E32" s="37"/>
    </row>
    <row r="33" spans="1:5" s="21" customFormat="1" ht="27.75" customHeight="1" thickBot="1">
      <c r="A33" s="23" t="s">
        <v>48</v>
      </c>
      <c r="B33" s="26" t="s">
        <v>49</v>
      </c>
      <c r="C33" s="44">
        <v>430</v>
      </c>
      <c r="D33" s="44">
        <v>460</v>
      </c>
      <c r="E33" s="37"/>
    </row>
    <row r="34" spans="1:5" s="21" customFormat="1" ht="40.5" customHeight="1" thickBot="1">
      <c r="A34" s="19" t="s">
        <v>50</v>
      </c>
      <c r="B34" s="25" t="s">
        <v>51</v>
      </c>
      <c r="C34" s="43">
        <v>0</v>
      </c>
      <c r="D34" s="43">
        <f>D35</f>
        <v>0</v>
      </c>
      <c r="E34" s="37"/>
    </row>
    <row r="35" spans="1:5" s="21" customFormat="1" ht="29.25" customHeight="1" thickBot="1">
      <c r="A35" s="29" t="s">
        <v>52</v>
      </c>
      <c r="B35" s="30" t="s">
        <v>53</v>
      </c>
      <c r="C35" s="44">
        <v>0</v>
      </c>
      <c r="D35" s="44">
        <v>0</v>
      </c>
      <c r="E35" s="37"/>
    </row>
    <row r="36" spans="1:5" s="21" customFormat="1" ht="57" customHeight="1" thickBot="1">
      <c r="A36" s="33" t="s">
        <v>54</v>
      </c>
      <c r="B36" s="34" t="s">
        <v>55</v>
      </c>
      <c r="C36" s="43">
        <v>3000</v>
      </c>
      <c r="D36" s="43">
        <f>D37</f>
        <v>3000</v>
      </c>
      <c r="E36" s="37"/>
    </row>
    <row r="37" spans="1:5" s="21" customFormat="1" ht="141" customHeight="1" thickBot="1">
      <c r="A37" s="23" t="s">
        <v>56</v>
      </c>
      <c r="B37" s="26" t="s">
        <v>57</v>
      </c>
      <c r="C37" s="44">
        <v>3000</v>
      </c>
      <c r="D37" s="44">
        <v>3000</v>
      </c>
      <c r="E37" s="37"/>
    </row>
    <row r="38" spans="1:5" s="21" customFormat="1" ht="113.25" customHeight="1" thickBot="1">
      <c r="A38" s="23" t="s">
        <v>58</v>
      </c>
      <c r="B38" s="26" t="s">
        <v>59</v>
      </c>
      <c r="C38" s="44">
        <v>3000</v>
      </c>
      <c r="D38" s="44">
        <v>3000</v>
      </c>
      <c r="E38" s="37"/>
    </row>
    <row r="39" spans="1:5" s="21" customFormat="1" ht="23.25" customHeight="1" thickBot="1">
      <c r="A39" s="19" t="s">
        <v>60</v>
      </c>
      <c r="B39" s="22" t="s">
        <v>61</v>
      </c>
      <c r="C39" s="43">
        <f>C40+C41</f>
        <v>2400</v>
      </c>
      <c r="D39" s="43">
        <f>D40+D41</f>
        <v>2500</v>
      </c>
      <c r="E39" s="37"/>
    </row>
    <row r="40" spans="1:5" s="21" customFormat="1" ht="82.5" customHeight="1" thickBot="1">
      <c r="A40" s="23" t="s">
        <v>62</v>
      </c>
      <c r="B40" s="24" t="s">
        <v>63</v>
      </c>
      <c r="C40" s="44">
        <v>1400</v>
      </c>
      <c r="D40" s="44">
        <v>1500</v>
      </c>
      <c r="E40" s="37"/>
    </row>
    <row r="41" spans="1:5" s="21" customFormat="1" ht="86.25" customHeight="1" thickBot="1">
      <c r="A41" s="23" t="s">
        <v>64</v>
      </c>
      <c r="B41" s="24" t="s">
        <v>65</v>
      </c>
      <c r="C41" s="45">
        <v>1000</v>
      </c>
      <c r="D41" s="45">
        <v>1000</v>
      </c>
      <c r="E41" s="37"/>
    </row>
    <row r="42" spans="1:5" s="10" customFormat="1" ht="16.5" thickBot="1">
      <c r="A42" s="7" t="s">
        <v>66</v>
      </c>
      <c r="B42" s="8" t="s">
        <v>67</v>
      </c>
      <c r="C42" s="47">
        <f>C43+C44+C48+C55</f>
        <v>271059.9</v>
      </c>
      <c r="D42" s="47">
        <f>D43+D45+D46+D47+D48+D55</f>
        <v>254255.5</v>
      </c>
      <c r="E42" s="38"/>
    </row>
    <row r="43" spans="1:5" s="12" customFormat="1" ht="29.25">
      <c r="A43" s="51" t="s">
        <v>85</v>
      </c>
      <c r="B43" s="11" t="s">
        <v>68</v>
      </c>
      <c r="C43" s="48">
        <v>93869</v>
      </c>
      <c r="D43" s="48">
        <v>76688</v>
      </c>
      <c r="E43" s="39"/>
    </row>
    <row r="44" spans="1:5" s="12" customFormat="1" ht="37.5" customHeight="1">
      <c r="A44" s="51" t="s">
        <v>86</v>
      </c>
      <c r="B44" s="11" t="s">
        <v>74</v>
      </c>
      <c r="C44" s="47">
        <f>C45+C46+C47</f>
        <v>9564.8</v>
      </c>
      <c r="D44" s="47">
        <f>D45+D46+D47</f>
        <v>10327.5</v>
      </c>
      <c r="E44" s="39"/>
    </row>
    <row r="45" spans="1:4" ht="60">
      <c r="A45" s="52" t="s">
        <v>87</v>
      </c>
      <c r="B45" s="13" t="s">
        <v>75</v>
      </c>
      <c r="C45" s="49">
        <v>1900.8</v>
      </c>
      <c r="D45" s="49">
        <v>2663.5</v>
      </c>
    </row>
    <row r="46" spans="1:4" ht="45">
      <c r="A46" s="52" t="s">
        <v>88</v>
      </c>
      <c r="B46" s="13" t="s">
        <v>76</v>
      </c>
      <c r="C46" s="49"/>
      <c r="D46" s="49"/>
    </row>
    <row r="47" spans="1:4" ht="15.75">
      <c r="A47" s="52" t="s">
        <v>89</v>
      </c>
      <c r="B47" s="13" t="s">
        <v>69</v>
      </c>
      <c r="C47" s="49">
        <v>7664</v>
      </c>
      <c r="D47" s="49">
        <v>7664</v>
      </c>
    </row>
    <row r="48" spans="1:5" s="12" customFormat="1" ht="29.25">
      <c r="A48" s="53" t="s">
        <v>90</v>
      </c>
      <c r="B48" s="11" t="s">
        <v>77</v>
      </c>
      <c r="C48" s="47">
        <f>SUM(C49:C54)</f>
        <v>166733.4</v>
      </c>
      <c r="D48" s="47">
        <f>SUM(D49:D54)</f>
        <v>166347.3</v>
      </c>
      <c r="E48" s="39"/>
    </row>
    <row r="49" spans="1:4" ht="60">
      <c r="A49" s="54" t="s">
        <v>91</v>
      </c>
      <c r="B49" s="13" t="s">
        <v>78</v>
      </c>
      <c r="C49" s="49">
        <v>3084.5</v>
      </c>
      <c r="D49" s="49">
        <v>3084.5</v>
      </c>
    </row>
    <row r="50" spans="1:4" ht="45">
      <c r="A50" s="54" t="s">
        <v>92</v>
      </c>
      <c r="B50" s="13" t="s">
        <v>70</v>
      </c>
      <c r="C50" s="49">
        <v>150940.3</v>
      </c>
      <c r="D50" s="49">
        <v>151008.6</v>
      </c>
    </row>
    <row r="51" spans="1:4" ht="60">
      <c r="A51" s="54" t="s">
        <v>93</v>
      </c>
      <c r="B51" s="13" t="s">
        <v>79</v>
      </c>
      <c r="C51" s="49">
        <v>7576.3</v>
      </c>
      <c r="D51" s="49">
        <v>7576.3</v>
      </c>
    </row>
    <row r="52" spans="1:4" ht="90">
      <c r="A52" s="54" t="s">
        <v>94</v>
      </c>
      <c r="B52" s="13" t="s">
        <v>80</v>
      </c>
      <c r="C52" s="49">
        <v>214.5</v>
      </c>
      <c r="D52" s="49">
        <v>214.5</v>
      </c>
    </row>
    <row r="53" spans="1:4" ht="75">
      <c r="A53" s="54" t="s">
        <v>95</v>
      </c>
      <c r="B53" s="13" t="s">
        <v>81</v>
      </c>
      <c r="C53" s="49">
        <v>3471.6</v>
      </c>
      <c r="D53" s="49">
        <v>2916.4</v>
      </c>
    </row>
    <row r="54" spans="1:4" ht="45">
      <c r="A54" s="54" t="s">
        <v>96</v>
      </c>
      <c r="B54" s="13" t="s">
        <v>82</v>
      </c>
      <c r="C54" s="49">
        <v>1446.2</v>
      </c>
      <c r="D54" s="49">
        <v>1547</v>
      </c>
    </row>
    <row r="55" spans="1:5" s="12" customFormat="1" ht="29.25">
      <c r="A55" s="53" t="s">
        <v>97</v>
      </c>
      <c r="B55" s="11" t="s">
        <v>83</v>
      </c>
      <c r="C55" s="48">
        <v>892.7</v>
      </c>
      <c r="D55" s="48">
        <v>892.7</v>
      </c>
      <c r="E55" s="39"/>
    </row>
    <row r="56" spans="1:5" s="16" customFormat="1" ht="15.75">
      <c r="A56" s="14" t="s">
        <v>71</v>
      </c>
      <c r="B56" s="15"/>
      <c r="C56" s="9">
        <f>C13+C42</f>
        <v>436382.9</v>
      </c>
      <c r="D56" s="9">
        <f>D13+D42</f>
        <v>421419.5</v>
      </c>
      <c r="E56" s="40"/>
    </row>
    <row r="57" spans="1:2" ht="15.75">
      <c r="A57" s="17"/>
      <c r="B57" s="18"/>
    </row>
    <row r="58" spans="1:4" ht="15" customHeight="1">
      <c r="A58" s="57" t="s">
        <v>84</v>
      </c>
      <c r="B58" s="57"/>
      <c r="C58" s="57"/>
      <c r="D58" s="57"/>
    </row>
    <row r="59" spans="1:2" ht="15.75">
      <c r="A59" s="17"/>
      <c r="B59" s="18"/>
    </row>
    <row r="60" ht="18.75" hidden="1">
      <c r="A60" s="4"/>
    </row>
    <row r="61" ht="18.75" hidden="1">
      <c r="A61" s="4"/>
    </row>
    <row r="62" ht="18.75" hidden="1">
      <c r="A62" s="4"/>
    </row>
    <row r="63" ht="18.75" hidden="1">
      <c r="A63" s="4"/>
    </row>
    <row r="64" ht="18.75" hidden="1">
      <c r="A64" s="6"/>
    </row>
    <row r="65" ht="18.75" hidden="1">
      <c r="A65" s="6"/>
    </row>
    <row r="66" ht="18.75" hidden="1">
      <c r="A66" s="6"/>
    </row>
  </sheetData>
  <sheetProtection/>
  <mergeCells count="8">
    <mergeCell ref="A1:D1"/>
    <mergeCell ref="A2:D2"/>
    <mergeCell ref="A3:D3"/>
    <mergeCell ref="A10:D10"/>
    <mergeCell ref="A58:D58"/>
    <mergeCell ref="A8:C8"/>
    <mergeCell ref="A7:C7"/>
    <mergeCell ref="A11:A1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ФинУпр</cp:lastModifiedBy>
  <cp:lastPrinted>2016-11-14T12:13:01Z</cp:lastPrinted>
  <dcterms:created xsi:type="dcterms:W3CDTF">1996-10-08T23:32:33Z</dcterms:created>
  <dcterms:modified xsi:type="dcterms:W3CDTF">2019-10-24T08:34:25Z</dcterms:modified>
  <cp:category/>
  <cp:version/>
  <cp:contentType/>
  <cp:contentStatus/>
</cp:coreProperties>
</file>