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'Лист3'!$A$1:$D$85</definedName>
  </definedNames>
  <calcPr fullCalcOnLoad="1"/>
</workbook>
</file>

<file path=xl/sharedStrings.xml><?xml version="1.0" encoding="utf-8"?>
<sst xmlns="http://schemas.openxmlformats.org/spreadsheetml/2006/main" count="150" uniqueCount="150">
  <si>
    <t xml:space="preserve">                   Приложение № 1</t>
  </si>
  <si>
    <t xml:space="preserve">                   к Решению Совета народных </t>
  </si>
  <si>
    <t xml:space="preserve">                   депутатов Теучежского района</t>
  </si>
  <si>
    <t>Поступления  доходов в   бюджет  муниципального образования «Теучежский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</si>
  <si>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</si>
  <si>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тыс. руб.    </t>
  </si>
  <si>
    <t>Код бюджетной классификации Российской Федерации</t>
  </si>
  <si>
    <t>Наименование</t>
  </si>
  <si>
    <t>000 1 00 00000 00 0000 000</t>
  </si>
  <si>
    <t>НАЛОГОВЫЕ  И  НЕНАЛОГОВЫЕ 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</si>
  <si>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</si>
  <si>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</si>
  <si>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</si>
  <si>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</si>
  <si>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</si>
  <si>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</si>
  <si>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</si>
  <si>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</si>
  <si>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</si>
  <si>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</si>
  <si>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</si>
  <si>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</si>
  <si>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</si>
  <si>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</si>
  <si>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</si>
  <si>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</si>
  <si>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</si>
  <si>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</si>
  <si>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</si>
  <si>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</si>
  <si>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</si>
  <si>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</si>
  <si>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</si>
  <si>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</si>
  <si>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</si>
  <si>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</si>
  <si>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</si>
  <si>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</si>
  <si>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</si>
  <si>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</si>
  <si>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</si>
  <si>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</si>
  <si>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</si>
  <si>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</si>
  <si>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</si>
  <si>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</si>
  <si>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</si>
  <si>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</si>
  <si>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</si>
  <si>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</si>
  <si>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</si>
  <si>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</si>
  <si>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</si>
  <si>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</si>
  <si>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</si>
  <si>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</si>
  <si>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</si>
  <si>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</si>
  <si>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</si>
  <si>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</si>
  <si>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</si>
  <si>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</si>
  <si>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</si>
  <si>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</si>
  <si>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</si>
  <si>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</si>
  <si>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</si>
  <si>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</si>
  <si>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</si>
  <si>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</si>
  <si>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</si>
  <si>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доходы</t>
  </si>
  <si>
    <t>000 1 11 03050 000000 120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</si>
  <si>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</si>
  <si>
    <t>000 1 05 01050 01 0000 110</t>
  </si>
  <si>
    <t>Минимальный налог, зачисляемый в бюджеты субъектов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</si>
  <si>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</si>
  <si>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</si>
  <si>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</si>
  <si>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</si>
  <si>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</si>
  <si>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план</t>
  </si>
  <si>
    <t>факт</t>
  </si>
  <si>
    <t>000 1 16 03000 00 0000 140</t>
  </si>
  <si>
    <t>Денежные взыскания (штрафы) за нарушение законодательства о налогах и сборах</t>
  </si>
  <si>
    <t xml:space="preserve">000 1 16 35030 05 0000 140 </t>
  </si>
  <si>
    <t xml:space="preserve">000 1 17 01050 05 0000 180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</si>
  <si>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</si>
  <si>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</si>
  <si>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000 1 17 00000 00 0000 000 </t>
  </si>
  <si>
    <t>ПРОЧИЕ НЕНАЛОГОВЫЕ ДОХОДЫ</t>
  </si>
  <si>
    <t>Невыясненные поступления, зачисляемые в бюджеты муниципальных районов</t>
  </si>
  <si>
    <t xml:space="preserve">000 1 16 33050  05 0000 140 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</si>
  <si>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</si>
  <si>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</si>
  <si>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</si>
  <si>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</si>
  <si>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</si>
  <si>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</si>
  <si>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</si>
  <si>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</si>
  <si>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</si>
  <si>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</si>
  <si>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000 1 16 25060 01 0000 140</t>
  </si>
  <si>
    <t xml:space="preserve">Денежные взыскания (штрафы) за нарушение земельного законодательства </t>
  </si>
  <si>
    <t>000 1 13 02990 00 0000 130</t>
  </si>
  <si>
    <t>Прочие доходы от компенсации затрат государства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</si>
  <si>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</si>
  <si>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</si>
  <si>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</si>
  <si>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</si>
  <si>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000 1 17 05050 05 0000 180 </t>
  </si>
  <si>
    <t>Прочие неналоговые доходы бюджетов муниципальных районов</t>
  </si>
  <si>
    <t xml:space="preserve">000 1 16 43000 01 0000 140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</si>
  <si>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</si>
  <si>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район» в 2019 году</t>
  </si>
  <si>
    <t>000 1 08 07150 01 0000 110</t>
  </si>
  <si>
    <t>Государственная пошлина за выдачу разрешения на установку рекламной конструкции</t>
  </si>
  <si>
    <t>000 2 02 15001 05 0000 150</t>
  </si>
  <si>
    <t>000 2 02 20051 05 0000 150</t>
  </si>
  <si>
    <t>Субсидии бюджетам бюджетной системы Российской Федерации (межбюджетные субсидии)</t>
  </si>
  <si>
    <t>000 2 02 20077 05 0000 150</t>
  </si>
  <si>
    <t>Субсидии бюджетам на софинансирование капитальных вложений в объекты муниципальной собственности</t>
  </si>
  <si>
    <t>000 2 02 25097 05 0000 150</t>
  </si>
  <si>
    <t>000 2 02 25232 05 0000 150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</si>
  <si>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</si>
  <si>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000 2 02 25497 05 0000 150</t>
  </si>
  <si>
    <t>000 2 02 25519 05 0000 150</t>
  </si>
  <si>
    <t>Субсидия бюджетам на поддержку отрасли культуры</t>
  </si>
  <si>
    <t>000 2 02 25555 05 0000 150</t>
  </si>
  <si>
    <t>Субсидии бюджетам муниципальных районов на реализацию программ формирования современной городской среды</t>
  </si>
  <si>
    <t>000 2 02 25567 05 0000 150</t>
  </si>
  <si>
    <t>Субсидии бюджетам муниципальных районов на обеспечение устойчивого развития сельских территорий</t>
  </si>
  <si>
    <t>000 2 02 29999 05 0000 150</t>
  </si>
  <si>
    <t>000 2 02 30000 00 0000 150</t>
  </si>
  <si>
    <t>Субвенции бюджетам бюджетной системы Российской Федерации</t>
  </si>
  <si>
    <t xml:space="preserve">000 2 02 30024 05 0000 150 </t>
  </si>
  <si>
    <t>Субвенции бюджетам муниципальных районов на выполнение передаваемых полномочий по расчету и предоставлению дотаций на выравнивание бюджетной обеспеченности поселений на 2019 г</t>
  </si>
  <si>
    <t>000 2 02 30024 05 0000 150</t>
  </si>
  <si>
    <t>000 2 02 30027 05 0000 150</t>
  </si>
  <si>
    <t>000 2 02 30029 05 0000 150</t>
  </si>
  <si>
    <t>000 2 02 35082 05 0000 150</t>
  </si>
  <si>
    <t>000 2 02 35118 05 0000 150</t>
  </si>
  <si>
    <t>000 2 02 49999 05 0000 150</t>
  </si>
  <si>
    <t>000 2 19 60000 00 0000 000</t>
  </si>
  <si>
    <t>Возврат остатков субсидий, субвенций и иных межбюжжетных транфертов, имеющих целевое назначение, прошлых лет</t>
  </si>
  <si>
    <t>000 2 19 60010 05 0000 151</t>
  </si>
  <si>
    <t>Возврат прочих остатков субсидий, субвенций и иных межбюжжетных транфертов,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</si>
  <si>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№156 от 05.05.2020 года                 </t>
  </si>
  <si>
    <t>Управделами Совета народных депутатов                                                                   Г.Д.Панеш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</si>
</sst>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#,##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sz val="14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4" fontId="8" fillId="0" borderId="0" xfId="0" applyNumberFormat="1" applyFont="1" applyAlignment="1">
      <alignment horizontal="center" vertical="top"/>
    </xf>
    <xf numFmtId="4" fontId="8" fillId="0" borderId="7" xfId="0" applyNumberFormat="1" applyFont="1" applyBorder="1" applyAlignment="1">
      <alignment horizontal="center" vertical="top"/>
    </xf>
    <xf numFmtId="4" fontId="9" fillId="0" borderId="7" xfId="0" applyNumberFormat="1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horizontal="center" vertical="top" wrapText="1"/>
    </xf>
    <xf numFmtId="4" fontId="11" fillId="0" borderId="7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4" fontId="7" fillId="0" borderId="8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wrapText="1"/>
    </xf>
    <xf numFmtId="4" fontId="8" fillId="0" borderId="9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justify" vertical="top" wrapText="1"/>
    </xf>
    <xf numFmtId="4" fontId="7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" fontId="7" fillId="0" borderId="18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85" fontId="9" fillId="0" borderId="3" xfId="2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/>
    </xf>
    <xf numFmtId="0" fontId="14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left" vertical="top"/>
    </xf>
    <xf numFmtId="0" fontId="16" fillId="0" borderId="3" xfId="0" applyFont="1" applyBorder="1" applyAlignment="1">
      <alignment wrapText="1"/>
    </xf>
    <xf numFmtId="4" fontId="14" fillId="0" borderId="3" xfId="0" applyNumberFormat="1" applyFont="1" applyBorder="1" applyAlignment="1">
      <alignment horizontal="left" vertical="top"/>
    </xf>
    <xf numFmtId="4" fontId="16" fillId="0" borderId="3" xfId="0" applyNumberFormat="1" applyFont="1" applyBorder="1" applyAlignment="1">
      <alignment horizontal="left" vertical="top"/>
    </xf>
    <xf numFmtId="3" fontId="14" fillId="0" borderId="3" xfId="0" applyNumberFormat="1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/>
    </xf>
    <xf numFmtId="4" fontId="14" fillId="0" borderId="3" xfId="20" applyNumberFormat="1" applyFont="1" applyBorder="1" applyAlignment="1">
      <alignment horizontal="center" vertical="center"/>
    </xf>
    <xf numFmtId="4" fontId="16" fillId="0" borderId="3" xfId="2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3" fillId="0" borderId="2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9" fillId="0" borderId="22" xfId="0" applyNumberFormat="1" applyFont="1" applyBorder="1" applyAlignment="1">
      <alignment horizontal="center" vertical="top"/>
    </xf>
    <xf numFmtId="4" fontId="8" fillId="0" borderId="7" xfId="0" applyNumberFormat="1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5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5.8515625" style="3" customWidth="1"/>
    <col min="2" max="2" width="64.00390625" style="3" customWidth="1"/>
    <col min="3" max="3" width="20.28125" style="3" customWidth="1"/>
    <col min="4" max="4" width="16.8515625" style="22" customWidth="1"/>
    <col min="5" max="5" width="10.140625" style="0" bestFit="1" customWidth="1"/>
  </cols>
  <sheetData>
    <row r="2" spans="1:4" ht="18">
      <c r="A2" s="62" t="s">
        <v>0</v>
      </c>
      <c r="B2" s="63"/>
      <c r="C2" s="63"/>
      <c r="D2" s="64"/>
    </row>
    <row r="3" spans="1:4" ht="18">
      <c r="A3" s="62" t="s">
        <v>1</v>
      </c>
      <c r="B3" s="63"/>
      <c r="C3" s="63"/>
      <c r="D3" s="64"/>
    </row>
    <row r="4" spans="1:4" ht="18">
      <c r="A4" s="62" t="s">
        <v>2</v>
      </c>
      <c r="B4" s="63"/>
      <c r="C4" s="63"/>
      <c r="D4" s="64"/>
    </row>
    <row r="5" spans="1:4" ht="18">
      <c r="A5" s="65" t="s">
        <v>148</v>
      </c>
      <c r="B5" s="66"/>
      <c r="C5" s="66"/>
      <c r="D5" s="66"/>
    </row>
    <row r="6" ht="18">
      <c r="A6" s="2"/>
    </row>
    <row r="7" ht="18">
      <c r="A7" s="4"/>
    </row>
    <row r="8" spans="1:4" ht="17.25">
      <c r="A8" s="67" t="s">
        <v>3</v>
      </c>
      <c r="B8" s="68"/>
      <c r="C8" s="68"/>
      <c r="D8" s="64"/>
    </row>
    <row r="9" spans="1:4" ht="17.25">
      <c r="A9" s="67" t="s">
        <v>115</v>
      </c>
      <c r="B9" s="68"/>
      <c r="C9" s="68"/>
      <c r="D9" s="64"/>
    </row>
    <row r="10" ht="18">
      <c r="A10" s="5" t="s">
        <v>4</v>
      </c>
    </row>
    <row r="11" spans="1:4" ht="18" thickBot="1">
      <c r="A11" s="76" t="s">
        <v>5</v>
      </c>
      <c r="B11" s="76"/>
      <c r="C11" s="76"/>
      <c r="D11" s="76"/>
    </row>
    <row r="12" spans="1:4" ht="47.25" customHeight="1">
      <c r="A12" s="70" t="s">
        <v>6</v>
      </c>
      <c r="B12" s="14"/>
      <c r="C12" s="74" t="s">
        <v>81</v>
      </c>
      <c r="D12" s="72" t="s">
        <v>82</v>
      </c>
    </row>
    <row r="13" spans="1:4" ht="18" thickBot="1">
      <c r="A13" s="71"/>
      <c r="B13" s="15" t="s">
        <v>7</v>
      </c>
      <c r="C13" s="75"/>
      <c r="D13" s="73"/>
    </row>
    <row r="14" spans="1:4" ht="37.5" customHeight="1" thickBot="1">
      <c r="A14" s="6" t="s">
        <v>8</v>
      </c>
      <c r="B14" s="15" t="s">
        <v>9</v>
      </c>
      <c r="C14" s="20">
        <f>C15+C17+C25+C27+C29+C32+C37+C42+C45+C50</f>
        <v>149026.6</v>
      </c>
      <c r="D14" s="20">
        <f>D15+D17+D25+D27+D29+D32+D37+D42+D45+D50+D58</f>
        <v>153515.4</v>
      </c>
    </row>
    <row r="15" spans="1:4" ht="21" customHeight="1" thickBot="1">
      <c r="A15" s="6" t="s">
        <v>10</v>
      </c>
      <c r="B15" s="16" t="s">
        <v>11</v>
      </c>
      <c r="C15" s="20">
        <f>C16</f>
        <v>38931.6</v>
      </c>
      <c r="D15" s="24">
        <f>D16</f>
        <v>39531.2</v>
      </c>
    </row>
    <row r="16" spans="1:4" ht="21.75" customHeight="1" thickBot="1">
      <c r="A16" s="7" t="s">
        <v>12</v>
      </c>
      <c r="B16" s="17" t="s">
        <v>13</v>
      </c>
      <c r="C16" s="21">
        <v>38931.6</v>
      </c>
      <c r="D16" s="23">
        <v>39531.2</v>
      </c>
    </row>
    <row r="17" spans="1:4" ht="22.5" customHeight="1" thickBot="1">
      <c r="A17" s="6" t="s">
        <v>14</v>
      </c>
      <c r="B17" s="16" t="s">
        <v>15</v>
      </c>
      <c r="C17" s="20">
        <f>C18+C22+C23+C24</f>
        <v>23297</v>
      </c>
      <c r="D17" s="24">
        <f>D18+D22+D23+D24</f>
        <v>24301.899999999998</v>
      </c>
    </row>
    <row r="18" spans="1:4" ht="21" customHeight="1" thickBot="1">
      <c r="A18" s="6" t="s">
        <v>16</v>
      </c>
      <c r="B18" s="18" t="s">
        <v>17</v>
      </c>
      <c r="C18" s="20">
        <f>C19+C20+C21</f>
        <v>19325</v>
      </c>
      <c r="D18" s="24">
        <f>D19+D20+D21</f>
        <v>20127.3</v>
      </c>
    </row>
    <row r="19" spans="1:4" ht="48" customHeight="1" thickBot="1">
      <c r="A19" s="7" t="s">
        <v>18</v>
      </c>
      <c r="B19" s="19" t="s">
        <v>19</v>
      </c>
      <c r="C19" s="21">
        <v>17100</v>
      </c>
      <c r="D19" s="23">
        <v>17883.6</v>
      </c>
    </row>
    <row r="20" spans="1:4" ht="65.25" customHeight="1" thickBot="1">
      <c r="A20" s="7" t="s">
        <v>20</v>
      </c>
      <c r="B20" s="19" t="s">
        <v>21</v>
      </c>
      <c r="C20" s="21">
        <v>2225</v>
      </c>
      <c r="D20" s="23">
        <v>2243.7</v>
      </c>
    </row>
    <row r="21" spans="1:4" ht="50.25" customHeight="1" thickBot="1">
      <c r="A21" s="7" t="s">
        <v>74</v>
      </c>
      <c r="B21" s="19" t="s">
        <v>75</v>
      </c>
      <c r="C21" s="21">
        <v>0</v>
      </c>
      <c r="D21" s="23">
        <v>0</v>
      </c>
    </row>
    <row r="22" spans="1:4" ht="45" customHeight="1" thickBot="1">
      <c r="A22" s="7" t="s">
        <v>22</v>
      </c>
      <c r="B22" s="19" t="s">
        <v>23</v>
      </c>
      <c r="C22" s="21">
        <v>3152</v>
      </c>
      <c r="D22" s="23">
        <v>3350.8</v>
      </c>
    </row>
    <row r="23" spans="1:4" ht="21.75" customHeight="1" thickBot="1">
      <c r="A23" s="7" t="s">
        <v>24</v>
      </c>
      <c r="B23" s="17" t="s">
        <v>25</v>
      </c>
      <c r="C23" s="21">
        <v>630</v>
      </c>
      <c r="D23" s="23">
        <v>632.5</v>
      </c>
    </row>
    <row r="24" spans="1:4" ht="40.5" customHeight="1" thickBot="1">
      <c r="A24" s="7" t="s">
        <v>76</v>
      </c>
      <c r="B24" s="17" t="s">
        <v>77</v>
      </c>
      <c r="C24" s="21">
        <v>190</v>
      </c>
      <c r="D24" s="23">
        <v>191.3</v>
      </c>
    </row>
    <row r="25" spans="1:4" ht="18.75" customHeight="1" thickBot="1">
      <c r="A25" s="6" t="s">
        <v>26</v>
      </c>
      <c r="B25" s="16" t="s">
        <v>27</v>
      </c>
      <c r="C25" s="20">
        <f>C26</f>
        <v>41200</v>
      </c>
      <c r="D25" s="24">
        <f>D26</f>
        <v>41156.1</v>
      </c>
    </row>
    <row r="26" spans="1:4" ht="24" customHeight="1" thickBot="1">
      <c r="A26" s="7" t="s">
        <v>28</v>
      </c>
      <c r="B26" s="17" t="s">
        <v>29</v>
      </c>
      <c r="C26" s="21">
        <v>41200</v>
      </c>
      <c r="D26" s="23">
        <v>41156.1</v>
      </c>
    </row>
    <row r="27" spans="1:4" ht="37.5" customHeight="1" thickBot="1">
      <c r="A27" s="6" t="s">
        <v>30</v>
      </c>
      <c r="B27" s="16" t="s">
        <v>31</v>
      </c>
      <c r="C27" s="20">
        <f>C28</f>
        <v>0</v>
      </c>
      <c r="D27" s="24">
        <f>D28</f>
        <v>0</v>
      </c>
    </row>
    <row r="28" spans="1:4" ht="24.75" customHeight="1" thickBot="1">
      <c r="A28" s="7" t="s">
        <v>32</v>
      </c>
      <c r="B28" s="17" t="s">
        <v>33</v>
      </c>
      <c r="C28" s="21">
        <v>0</v>
      </c>
      <c r="D28" s="23">
        <v>0</v>
      </c>
    </row>
    <row r="29" spans="1:4" ht="20.25" customHeight="1" thickBot="1">
      <c r="A29" s="6" t="s">
        <v>34</v>
      </c>
      <c r="B29" s="16" t="s">
        <v>35</v>
      </c>
      <c r="C29" s="20">
        <f>C30+C31</f>
        <v>1545</v>
      </c>
      <c r="D29" s="20">
        <f>D30+D31</f>
        <v>1594</v>
      </c>
    </row>
    <row r="30" spans="1:4" ht="60.75" customHeight="1" thickBot="1">
      <c r="A30" s="7" t="s">
        <v>36</v>
      </c>
      <c r="B30" s="19" t="s">
        <v>37</v>
      </c>
      <c r="C30" s="21">
        <v>1300</v>
      </c>
      <c r="D30" s="23">
        <v>1349</v>
      </c>
    </row>
    <row r="31" spans="1:4" ht="60.75" customHeight="1" thickBot="1">
      <c r="A31" s="43" t="s">
        <v>116</v>
      </c>
      <c r="B31" s="44" t="s">
        <v>117</v>
      </c>
      <c r="C31" s="45">
        <v>245</v>
      </c>
      <c r="D31" s="23">
        <v>245</v>
      </c>
    </row>
    <row r="32" spans="1:4" ht="39" customHeight="1" thickBot="1">
      <c r="A32" s="8" t="s">
        <v>38</v>
      </c>
      <c r="B32" s="16" t="s">
        <v>39</v>
      </c>
      <c r="C32" s="20">
        <f>C34+C35+C36+C33</f>
        <v>38557</v>
      </c>
      <c r="D32" s="24">
        <f>D34+D35+D36+D33</f>
        <v>40975.5</v>
      </c>
    </row>
    <row r="33" spans="1:4" ht="54.75" customHeight="1" thickBot="1">
      <c r="A33" s="9" t="s">
        <v>72</v>
      </c>
      <c r="B33" s="19" t="s">
        <v>73</v>
      </c>
      <c r="C33" s="21">
        <v>0</v>
      </c>
      <c r="D33" s="23">
        <v>0</v>
      </c>
    </row>
    <row r="34" spans="1:4" ht="109.5" customHeight="1">
      <c r="A34" s="32" t="s">
        <v>40</v>
      </c>
      <c r="B34" s="13" t="s">
        <v>41</v>
      </c>
      <c r="C34" s="33">
        <v>38000</v>
      </c>
      <c r="D34" s="34">
        <v>40418</v>
      </c>
    </row>
    <row r="35" spans="1:4" ht="102.75" customHeight="1">
      <c r="A35" s="11" t="s">
        <v>42</v>
      </c>
      <c r="B35" s="37" t="s">
        <v>43</v>
      </c>
      <c r="C35" s="38">
        <v>552.5</v>
      </c>
      <c r="D35" s="39">
        <v>553</v>
      </c>
    </row>
    <row r="36" spans="1:4" ht="87" customHeight="1" thickBot="1">
      <c r="A36" s="7" t="s">
        <v>44</v>
      </c>
      <c r="B36" s="19" t="s">
        <v>45</v>
      </c>
      <c r="C36" s="35">
        <v>4.5</v>
      </c>
      <c r="D36" s="36">
        <v>4.5</v>
      </c>
    </row>
    <row r="37" spans="1:4" ht="27.75" customHeight="1" thickBot="1">
      <c r="A37" s="6" t="s">
        <v>46</v>
      </c>
      <c r="B37" s="16" t="s">
        <v>47</v>
      </c>
      <c r="C37" s="20">
        <f>C38</f>
        <v>325</v>
      </c>
      <c r="D37" s="24">
        <f>D38</f>
        <v>330.70000000000005</v>
      </c>
    </row>
    <row r="38" spans="1:4" ht="38.25" customHeight="1">
      <c r="A38" s="10" t="s">
        <v>48</v>
      </c>
      <c r="B38" s="13" t="s">
        <v>49</v>
      </c>
      <c r="C38" s="21">
        <f>C39+C40+C41</f>
        <v>325</v>
      </c>
      <c r="D38" s="21">
        <f>D39+D40+D41</f>
        <v>330.70000000000005</v>
      </c>
    </row>
    <row r="39" spans="1:4" ht="36.75" customHeight="1">
      <c r="A39" s="29" t="s">
        <v>93</v>
      </c>
      <c r="B39" s="30" t="s">
        <v>94</v>
      </c>
      <c r="C39" s="28">
        <v>0</v>
      </c>
      <c r="D39" s="23">
        <v>125.9</v>
      </c>
    </row>
    <row r="40" spans="1:4" ht="39.75" customHeight="1">
      <c r="A40" s="29" t="s">
        <v>95</v>
      </c>
      <c r="B40" s="30" t="s">
        <v>96</v>
      </c>
      <c r="C40" s="28">
        <v>0</v>
      </c>
      <c r="D40" s="23">
        <v>33.7</v>
      </c>
    </row>
    <row r="41" spans="1:4" ht="41.25" customHeight="1">
      <c r="A41" s="29" t="s">
        <v>97</v>
      </c>
      <c r="B41" s="30" t="s">
        <v>98</v>
      </c>
      <c r="C41" s="28">
        <v>325</v>
      </c>
      <c r="D41" s="23">
        <v>171.1</v>
      </c>
    </row>
    <row r="42" spans="1:4" ht="40.5" customHeight="1" thickBot="1">
      <c r="A42" s="6" t="s">
        <v>50</v>
      </c>
      <c r="B42" s="18" t="s">
        <v>51</v>
      </c>
      <c r="C42" s="20">
        <f>C43+C44</f>
        <v>25</v>
      </c>
      <c r="D42" s="20">
        <f>D43+D44</f>
        <v>92.4</v>
      </c>
    </row>
    <row r="43" spans="1:4" ht="29.25" customHeight="1">
      <c r="A43" s="10" t="s">
        <v>52</v>
      </c>
      <c r="B43" s="13" t="s">
        <v>53</v>
      </c>
      <c r="C43" s="33">
        <v>25</v>
      </c>
      <c r="D43" s="34">
        <v>92.4</v>
      </c>
    </row>
    <row r="44" spans="1:4" ht="29.25" customHeight="1">
      <c r="A44" s="11" t="s">
        <v>105</v>
      </c>
      <c r="B44" s="37" t="s">
        <v>106</v>
      </c>
      <c r="C44" s="38">
        <v>0</v>
      </c>
      <c r="D44" s="39">
        <v>0</v>
      </c>
    </row>
    <row r="45" spans="1:4" ht="57" customHeight="1" thickBot="1">
      <c r="A45" s="40" t="s">
        <v>54</v>
      </c>
      <c r="B45" s="41" t="s">
        <v>55</v>
      </c>
      <c r="C45" s="42">
        <f>C46+C48</f>
        <v>1946</v>
      </c>
      <c r="D45" s="42">
        <f>D46+D48</f>
        <v>1960.5</v>
      </c>
    </row>
    <row r="46" spans="1:4" ht="141" customHeight="1" thickBot="1">
      <c r="A46" s="7" t="s">
        <v>56</v>
      </c>
      <c r="B46" s="19" t="s">
        <v>57</v>
      </c>
      <c r="C46" s="21">
        <f>C47</f>
        <v>0</v>
      </c>
      <c r="D46" s="21">
        <f>D47</f>
        <v>0</v>
      </c>
    </row>
    <row r="47" spans="1:4" ht="113.25" customHeight="1" thickBot="1">
      <c r="A47" s="7" t="s">
        <v>58</v>
      </c>
      <c r="B47" s="19" t="s">
        <v>59</v>
      </c>
      <c r="C47" s="21">
        <v>0</v>
      </c>
      <c r="D47" s="23">
        <v>0</v>
      </c>
    </row>
    <row r="48" spans="1:4" ht="61.5" customHeight="1" thickBot="1">
      <c r="A48" s="7" t="s">
        <v>99</v>
      </c>
      <c r="B48" s="19" t="s">
        <v>100</v>
      </c>
      <c r="C48" s="21">
        <f>C49</f>
        <v>1946</v>
      </c>
      <c r="D48" s="21">
        <f>D49</f>
        <v>1960.5</v>
      </c>
    </row>
    <row r="49" spans="1:4" ht="77.25" customHeight="1" thickBot="1">
      <c r="A49" s="7" t="s">
        <v>101</v>
      </c>
      <c r="B49" s="19" t="s">
        <v>102</v>
      </c>
      <c r="C49" s="21">
        <v>1946</v>
      </c>
      <c r="D49" s="31">
        <v>1960.5</v>
      </c>
    </row>
    <row r="50" spans="1:4" ht="23.25" customHeight="1" thickBot="1">
      <c r="A50" s="6" t="s">
        <v>60</v>
      </c>
      <c r="B50" s="16" t="s">
        <v>61</v>
      </c>
      <c r="C50" s="20">
        <f>C51+C52+C53+C54+C55+C57</f>
        <v>3200</v>
      </c>
      <c r="D50" s="20">
        <f>D51+D52+D53+D54+D55+D57+D56</f>
        <v>3514.7000000000003</v>
      </c>
    </row>
    <row r="51" spans="1:4" ht="38.25" customHeight="1" thickBot="1">
      <c r="A51" s="7" t="s">
        <v>83</v>
      </c>
      <c r="B51" s="17" t="s">
        <v>84</v>
      </c>
      <c r="C51" s="21">
        <v>0</v>
      </c>
      <c r="D51" s="25">
        <v>140.5</v>
      </c>
    </row>
    <row r="52" spans="1:4" ht="63" customHeight="1" thickBot="1">
      <c r="A52" s="7" t="s">
        <v>62</v>
      </c>
      <c r="B52" s="17" t="s">
        <v>63</v>
      </c>
      <c r="C52" s="21">
        <v>2100</v>
      </c>
      <c r="D52" s="23">
        <v>2127.9</v>
      </c>
    </row>
    <row r="53" spans="1:4" ht="63" customHeight="1" thickBot="1">
      <c r="A53" s="7" t="s">
        <v>103</v>
      </c>
      <c r="B53" s="17" t="s">
        <v>104</v>
      </c>
      <c r="C53" s="21">
        <v>0</v>
      </c>
      <c r="D53" s="23">
        <v>0</v>
      </c>
    </row>
    <row r="54" spans="1:4" ht="119.25" customHeight="1" thickBot="1">
      <c r="A54" s="7" t="s">
        <v>92</v>
      </c>
      <c r="B54" s="17" t="s">
        <v>87</v>
      </c>
      <c r="C54" s="21">
        <v>0</v>
      </c>
      <c r="D54" s="23">
        <v>29</v>
      </c>
    </row>
    <row r="55" spans="1:4" ht="60.75" customHeight="1" thickBot="1">
      <c r="A55" s="7" t="s">
        <v>85</v>
      </c>
      <c r="B55" s="17" t="s">
        <v>88</v>
      </c>
      <c r="C55" s="21">
        <v>0</v>
      </c>
      <c r="D55" s="23">
        <v>259.3</v>
      </c>
    </row>
    <row r="56" spans="1:4" ht="101.25" customHeight="1" thickBot="1">
      <c r="A56" s="7" t="s">
        <v>113</v>
      </c>
      <c r="B56" s="17" t="s">
        <v>114</v>
      </c>
      <c r="C56" s="21">
        <v>0</v>
      </c>
      <c r="D56" s="23">
        <v>0</v>
      </c>
    </row>
    <row r="57" spans="1:4" ht="63.75" customHeight="1" thickBot="1">
      <c r="A57" s="7" t="s">
        <v>64</v>
      </c>
      <c r="B57" s="17" t="s">
        <v>65</v>
      </c>
      <c r="C57" s="21">
        <v>1100</v>
      </c>
      <c r="D57" s="23">
        <v>958</v>
      </c>
    </row>
    <row r="58" spans="1:4" s="27" customFormat="1" ht="27.75" customHeight="1" thickBot="1">
      <c r="A58" s="6" t="s">
        <v>89</v>
      </c>
      <c r="B58" s="16" t="s">
        <v>90</v>
      </c>
      <c r="C58" s="20">
        <v>0</v>
      </c>
      <c r="D58" s="26">
        <f>D59+D60</f>
        <v>58.4</v>
      </c>
    </row>
    <row r="59" spans="1:4" ht="48" customHeight="1" thickBot="1">
      <c r="A59" s="7" t="s">
        <v>86</v>
      </c>
      <c r="B59" s="17" t="s">
        <v>91</v>
      </c>
      <c r="C59" s="21">
        <v>0</v>
      </c>
      <c r="D59" s="23">
        <v>45.4</v>
      </c>
    </row>
    <row r="60" spans="1:4" ht="48" customHeight="1" thickBot="1">
      <c r="A60" s="7" t="s">
        <v>111</v>
      </c>
      <c r="B60" s="17" t="s">
        <v>112</v>
      </c>
      <c r="C60" s="21">
        <v>0</v>
      </c>
      <c r="D60" s="23">
        <v>13</v>
      </c>
    </row>
    <row r="61" spans="1:4" ht="23.25" customHeight="1" thickBot="1">
      <c r="A61" s="46" t="s">
        <v>66</v>
      </c>
      <c r="B61" s="47" t="s">
        <v>67</v>
      </c>
      <c r="C61" s="48">
        <f>C62+C63+C72+C79</f>
        <v>562736.7999999999</v>
      </c>
      <c r="D61" s="48">
        <f>D62+D63+D72+D79+D80</f>
        <v>559687.4</v>
      </c>
    </row>
    <row r="62" spans="1:4" ht="35.25" customHeight="1">
      <c r="A62" s="49" t="s">
        <v>118</v>
      </c>
      <c r="B62" s="50" t="s">
        <v>68</v>
      </c>
      <c r="C62" s="57">
        <v>148483</v>
      </c>
      <c r="D62" s="59">
        <v>148483</v>
      </c>
    </row>
    <row r="63" spans="1:4" ht="36" customHeight="1">
      <c r="A63" s="49" t="s">
        <v>119</v>
      </c>
      <c r="B63" s="50" t="s">
        <v>120</v>
      </c>
      <c r="C63" s="57">
        <f>C65+C67+C71+C66+C68+C69+C70+C64</f>
        <v>263408.8</v>
      </c>
      <c r="D63" s="57">
        <f>D65+D67+D71+D66+D68+D69+D70+D64</f>
        <v>261435.7</v>
      </c>
    </row>
    <row r="64" spans="1:5" ht="33.75" customHeight="1">
      <c r="A64" s="51" t="s">
        <v>121</v>
      </c>
      <c r="B64" s="52" t="s">
        <v>122</v>
      </c>
      <c r="C64" s="58">
        <v>5741.7</v>
      </c>
      <c r="D64" s="60">
        <v>5628.2</v>
      </c>
      <c r="E64" s="1"/>
    </row>
    <row r="65" spans="1:5" ht="44.25" customHeight="1">
      <c r="A65" s="51" t="s">
        <v>123</v>
      </c>
      <c r="B65" s="52" t="s">
        <v>79</v>
      </c>
      <c r="C65" s="58">
        <v>1700</v>
      </c>
      <c r="D65" s="61">
        <v>1700</v>
      </c>
      <c r="E65" s="1"/>
    </row>
    <row r="66" spans="1:5" ht="47.25" customHeight="1">
      <c r="A66" s="51" t="s">
        <v>124</v>
      </c>
      <c r="B66" s="52" t="s">
        <v>125</v>
      </c>
      <c r="C66" s="58">
        <v>169915.5</v>
      </c>
      <c r="D66" s="61">
        <v>169915.5</v>
      </c>
      <c r="E66" s="1"/>
    </row>
    <row r="67" spans="1:5" ht="33.75" customHeight="1">
      <c r="A67" s="51" t="s">
        <v>126</v>
      </c>
      <c r="B67" s="52" t="s">
        <v>107</v>
      </c>
      <c r="C67" s="58">
        <v>10438.1</v>
      </c>
      <c r="D67" s="61">
        <v>10438.1</v>
      </c>
      <c r="E67" s="1"/>
    </row>
    <row r="68" spans="1:5" ht="28.5" customHeight="1">
      <c r="A68" s="51" t="s">
        <v>127</v>
      </c>
      <c r="B68" s="52" t="s">
        <v>128</v>
      </c>
      <c r="C68" s="58">
        <v>23253.8</v>
      </c>
      <c r="D68" s="61">
        <v>23253.8</v>
      </c>
      <c r="E68" s="1"/>
    </row>
    <row r="69" spans="1:5" ht="33.75" customHeight="1">
      <c r="A69" s="51" t="s">
        <v>129</v>
      </c>
      <c r="B69" s="52" t="s">
        <v>130</v>
      </c>
      <c r="C69" s="58">
        <v>5143</v>
      </c>
      <c r="D69" s="61">
        <v>5143</v>
      </c>
      <c r="E69" s="1"/>
    </row>
    <row r="70" spans="1:5" ht="39.75" customHeight="1">
      <c r="A70" s="51" t="s">
        <v>131</v>
      </c>
      <c r="B70" s="52" t="s">
        <v>132</v>
      </c>
      <c r="C70" s="58">
        <v>3868</v>
      </c>
      <c r="D70" s="61">
        <v>3868</v>
      </c>
      <c r="E70" s="1"/>
    </row>
    <row r="71" spans="1:4" ht="23.25" customHeight="1">
      <c r="A71" s="51" t="s">
        <v>133</v>
      </c>
      <c r="B71" s="52" t="s">
        <v>69</v>
      </c>
      <c r="C71" s="58">
        <v>43348.7</v>
      </c>
      <c r="D71" s="61">
        <v>41489.1</v>
      </c>
    </row>
    <row r="72" spans="1:4" ht="38.25" customHeight="1">
      <c r="A72" s="53" t="s">
        <v>134</v>
      </c>
      <c r="B72" s="50" t="s">
        <v>135</v>
      </c>
      <c r="C72" s="57">
        <f>SUM(C73:C78)</f>
        <v>148176.3</v>
      </c>
      <c r="D72" s="57">
        <f>SUM(D73:D78)</f>
        <v>147916.7</v>
      </c>
    </row>
    <row r="73" spans="1:4" ht="59.25" customHeight="1">
      <c r="A73" s="54" t="s">
        <v>136</v>
      </c>
      <c r="B73" s="52" t="s">
        <v>137</v>
      </c>
      <c r="C73" s="58">
        <v>3120.3</v>
      </c>
      <c r="D73" s="61">
        <v>3120.3</v>
      </c>
    </row>
    <row r="74" spans="1:4" ht="39.75" customHeight="1">
      <c r="A74" s="54" t="s">
        <v>138</v>
      </c>
      <c r="B74" s="52" t="s">
        <v>70</v>
      </c>
      <c r="C74" s="58">
        <v>130858.4</v>
      </c>
      <c r="D74" s="61">
        <v>130838.3</v>
      </c>
    </row>
    <row r="75" spans="1:4" ht="48.75" customHeight="1">
      <c r="A75" s="54" t="s">
        <v>139</v>
      </c>
      <c r="B75" s="52" t="s">
        <v>80</v>
      </c>
      <c r="C75" s="58">
        <v>6545.7</v>
      </c>
      <c r="D75" s="61">
        <v>6398.1</v>
      </c>
    </row>
    <row r="76" spans="1:4" ht="72.75" customHeight="1">
      <c r="A76" s="54" t="s">
        <v>140</v>
      </c>
      <c r="B76" s="52" t="s">
        <v>108</v>
      </c>
      <c r="C76" s="58">
        <v>214.5</v>
      </c>
      <c r="D76" s="61">
        <v>122.6</v>
      </c>
    </row>
    <row r="77" spans="1:4" ht="42.75" customHeight="1">
      <c r="A77" s="54" t="s">
        <v>141</v>
      </c>
      <c r="B77" s="52" t="s">
        <v>109</v>
      </c>
      <c r="C77" s="58">
        <v>5995.4</v>
      </c>
      <c r="D77" s="61">
        <v>5995.4</v>
      </c>
    </row>
    <row r="78" spans="1:4" s="27" customFormat="1" ht="46.5" customHeight="1">
      <c r="A78" s="54" t="s">
        <v>142</v>
      </c>
      <c r="B78" s="52" t="s">
        <v>110</v>
      </c>
      <c r="C78" s="58">
        <v>1442</v>
      </c>
      <c r="D78" s="61">
        <v>1442</v>
      </c>
    </row>
    <row r="79" spans="1:4" ht="35.25" customHeight="1">
      <c r="A79" s="53" t="s">
        <v>143</v>
      </c>
      <c r="B79" s="50" t="s">
        <v>78</v>
      </c>
      <c r="C79" s="57">
        <v>2668.7</v>
      </c>
      <c r="D79" s="59">
        <v>2318.8</v>
      </c>
    </row>
    <row r="80" spans="1:4" ht="42" customHeight="1">
      <c r="A80" s="53" t="s">
        <v>144</v>
      </c>
      <c r="B80" s="50" t="s">
        <v>145</v>
      </c>
      <c r="C80" s="57">
        <v>0</v>
      </c>
      <c r="D80" s="59">
        <v>-466.8</v>
      </c>
    </row>
    <row r="81" spans="1:4" ht="42">
      <c r="A81" s="54" t="s">
        <v>146</v>
      </c>
      <c r="B81" s="52" t="s">
        <v>147</v>
      </c>
      <c r="C81" s="57">
        <v>0</v>
      </c>
      <c r="D81" s="60">
        <v>-466.8</v>
      </c>
    </row>
    <row r="82" spans="1:4" ht="26.25" customHeight="1">
      <c r="A82" s="55" t="s">
        <v>71</v>
      </c>
      <c r="B82" s="56"/>
      <c r="C82" s="57">
        <f>C14+C61</f>
        <v>711763.3999999999</v>
      </c>
      <c r="D82" s="57">
        <f>D14+D61</f>
        <v>713202.8</v>
      </c>
    </row>
    <row r="83" ht="18" hidden="1">
      <c r="A83" s="4"/>
    </row>
    <row r="84" spans="1:3" ht="43.5" customHeight="1">
      <c r="A84" s="69" t="s">
        <v>149</v>
      </c>
      <c r="B84" s="68"/>
      <c r="C84" s="68"/>
    </row>
    <row r="85" ht="18" hidden="1">
      <c r="A85" s="4"/>
    </row>
    <row r="86" ht="18" hidden="1">
      <c r="A86" s="4"/>
    </row>
    <row r="87" ht="18" hidden="1">
      <c r="A87" s="4"/>
    </row>
    <row r="88" ht="18" hidden="1">
      <c r="A88" s="4"/>
    </row>
    <row r="89" ht="18" hidden="1">
      <c r="A89" s="4"/>
    </row>
    <row r="90" ht="18" hidden="1">
      <c r="A90" s="4"/>
    </row>
    <row r="91" ht="18" hidden="1">
      <c r="A91" s="4"/>
    </row>
    <row r="92" ht="17.25" hidden="1">
      <c r="A92" s="12"/>
    </row>
    <row r="93" ht="17.25" hidden="1">
      <c r="A93" s="12"/>
    </row>
    <row r="94" ht="17.25" hidden="1">
      <c r="A94" s="12"/>
    </row>
  </sheetData>
  <mergeCells count="11">
    <mergeCell ref="A8:D8"/>
    <mergeCell ref="A9:D9"/>
    <mergeCell ref="A84:C84"/>
    <mergeCell ref="A12:A13"/>
    <mergeCell ref="D12:D13"/>
    <mergeCell ref="C12:C13"/>
    <mergeCell ref="A11:D11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Панеш</cp:lastModifiedBy>
  <cp:lastPrinted>2017-04-04T12:47:22Z</cp:lastPrinted>
  <dcterms:created xsi:type="dcterms:W3CDTF">1996-10-08T23:32:33Z</dcterms:created>
  <dcterms:modified xsi:type="dcterms:W3CDTF">2020-05-13T09:14:54Z</dcterms:modified>
  <cp:category/>
  <cp:version/>
  <cp:contentType/>
  <cp:contentStatus/>
</cp:coreProperties>
</file>