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<sst xmlns="http://schemas.openxmlformats.org/spreadsheetml/2006/main" count="117" uniqueCount="117">
  <si>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Дотации бюджетам муниципальных районов на выравнивание бюджетной обеспеченности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</si>
  <si>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</si>
  <si>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</si>
  <si>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</si>
  <si>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</si>
  <si>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</si>
  <si>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</si>
  <si>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</si>
  <si>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</si>
  <si>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</si>
  <si>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Сумма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</si>
  <si>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</si>
  <si>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</si>
  <si>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</si>
  <si>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</si>
  <si>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</si>
  <si>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</si>
  <si>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</si>
  <si>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000 2 02 15001 05 0000 150</t>
  </si>
  <si>
    <t>000 2 02 20000 00 0000 150</t>
  </si>
  <si>
    <t>000 2 02 25497 05 0000 150</t>
  </si>
  <si>
    <t>000 2 02 29999 05 0000 150</t>
  </si>
  <si>
    <t>000 2 02 30000 00 0000 150</t>
  </si>
  <si>
    <t>000 2 02 30024 05 0000 150</t>
  </si>
  <si>
    <t>000 2 02 30027 05 0000 150</t>
  </si>
  <si>
    <t>000 2 02 30029 05 0000 150</t>
  </si>
  <si>
    <t>000 2 02 35082 05 0000 150</t>
  </si>
  <si>
    <t>000 2 02 49999 05 0000 150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</si>
  <si>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</si>
  <si>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</si>
  <si>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</si>
  <si>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</si>
  <si>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</si>
  <si>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000 2 02 10000 00 0000 150</t>
  </si>
  <si>
    <t>Дотации бюджетам бюджетной системы Российской Федерации</t>
  </si>
  <si>
    <t>000 2 02 25519 05 0000 150</t>
  </si>
  <si>
    <t>Субсидии бюджетам муниципальных районов на поддержку отрасли культуры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</si>
  <si>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</si>
  <si>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</si>
  <si>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</si>
  <si>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</si>
  <si>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</si>
  <si>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</si>
  <si>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</si>
  <si>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</si>
  <si>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</si>
  <si>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</si>
  <si>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</si>
  <si>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</si>
  <si>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</si>
  <si>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</si>
  <si>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</si>
  <si>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</si>
  <si>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</si>
  <si>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</si>
  <si>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</si>
  <si>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</si>
  <si>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</si>
  <si>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</si>
  <si>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</si>
  <si>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</si>
  <si>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</si>
  <si>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</si>
  <si>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</si>
  <si>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</si>
  <si>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</si>
  <si>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</si>
  <si>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</si>
  <si>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</si>
  <si>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</si>
  <si>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</si>
  <si>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</si>
  <si>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</si>
  <si>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</si>
  <si>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</si>
  <si>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</si>
  <si>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</si>
  <si>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</si>
  <si>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</si>
  <si>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</si>
  <si>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</si>
  <si>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</si>
  <si>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</si>
  <si>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</si>
  <si>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</si>
  <si>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</si>
  <si>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000 1 13 02990 00 0000 130</t>
  </si>
  <si>
    <t>Прочие жоходы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</si>
  <si>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</si>
  <si>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</si>
  <si>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</si>
  <si>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</si>
  <si>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</si>
  <si>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</si>
  <si>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</si>
  <si>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000 2 02 25243 05 0000 150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</si>
  <si>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2023 год и на плановый период 2024 и 2025 годо</t>
  </si>
  <si>
    <t>000 2 02 25179 05 0000 150</t>
  </si>
  <si>
    <t>000 2 02 25098 05 0000 150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</si>
  <si>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</si>
  <si>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</t>
  </si>
  <si>
    <t xml:space="preserve">к Решению Совета народных  </t>
  </si>
  <si>
    <t xml:space="preserve">                   депутатов Теучежского района </t>
  </si>
  <si>
    <t xml:space="preserve">                   Приложение № 1</t>
  </si>
  <si>
    <t>Субсидии бюджетам субъектов Российской Федерации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</si>
  <si>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</si>
  <si>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2024 год</t>
  </si>
  <si>
    <t>Штрафы, санкции, возмещение ущерба</t>
  </si>
  <si>
    <t>000 1 16 00000 00 0000 000</t>
  </si>
  <si>
    <t>000 1 16 18000 02 0000 140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</si>
  <si>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</si>
  <si>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</si>
  <si>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</si>
  <si>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000 2 02 25590 05 0000 150</t>
  </si>
  <si>
    <t>Субсидии бюджетам муниципальных районов на техническое оснащение региональных и муниципальных музеев</t>
  </si>
  <si>
    <t>Управделами Совета народных депутатов                                                          Г.Д.Панеш</t>
  </si>
  <si>
    <t>№108 от 11.07.24г.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</si>
</sst>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wrapText="1"/>
      <protection/>
    </xf>
    <xf numFmtId="0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/>
    </xf>
    <xf numFmtId="172" fontId="5" fillId="0" borderId="0" xfId="60" applyNumberFormat="1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73" fontId="5" fillId="0" borderId="0" xfId="60" applyNumberFormat="1" applyFont="1" applyAlignment="1">
      <alignment horizontal="center" vertical="center"/>
    </xf>
    <xf numFmtId="173" fontId="4" fillId="0" borderId="10" xfId="60" applyNumberFormat="1" applyFont="1" applyBorder="1" applyAlignment="1">
      <alignment horizontal="center"/>
    </xf>
    <xf numFmtId="173" fontId="5" fillId="0" borderId="10" xfId="6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173" fontId="5" fillId="33" borderId="10" xfId="60" applyNumberFormat="1" applyFont="1" applyFill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 horizontal="center"/>
    </xf>
    <xf numFmtId="174" fontId="5" fillId="33" borderId="10" xfId="6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3" fontId="4" fillId="0" borderId="13" xfId="60" applyNumberFormat="1" applyFont="1" applyBorder="1" applyAlignment="1">
      <alignment horizontal="center"/>
    </xf>
    <xf numFmtId="173" fontId="8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173" fontId="5" fillId="0" borderId="14" xfId="0" applyNumberFormat="1" applyFont="1" applyBorder="1" applyAlignment="1">
      <alignment horizontal="center" wrapText="1"/>
    </xf>
    <xf numFmtId="173" fontId="5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" fontId="3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24.7109375" style="10" customWidth="1"/>
    <col min="2" max="2" width="53.7109375" style="11" customWidth="1"/>
    <col min="3" max="3" width="12.140625" style="12" customWidth="1"/>
  </cols>
  <sheetData>
    <row r="1" spans="1:4" ht="15">
      <c r="A1" s="58" t="s">
        <v>103</v>
      </c>
      <c r="B1" s="58"/>
      <c r="C1" s="58"/>
      <c r="D1" s="49"/>
    </row>
    <row r="2" spans="1:4" ht="15">
      <c r="A2" s="59" t="s">
        <v>101</v>
      </c>
      <c r="B2" s="60"/>
      <c r="C2" s="60"/>
      <c r="D2" s="49"/>
    </row>
    <row r="3" spans="1:4" ht="15">
      <c r="A3" s="59" t="s">
        <v>102</v>
      </c>
      <c r="B3" s="60"/>
      <c r="C3" s="60"/>
      <c r="D3" s="49"/>
    </row>
    <row r="4" spans="1:4" ht="15">
      <c r="A4" s="61"/>
      <c r="B4" s="62" t="s">
        <v>116</v>
      </c>
      <c r="C4" s="62"/>
      <c r="D4" s="1"/>
    </row>
    <row r="5" spans="1:4" ht="32.25" customHeight="1">
      <c r="A5" s="52" t="s">
        <v>106</v>
      </c>
      <c r="B5" s="53"/>
      <c r="C5" s="53"/>
      <c r="D5" s="1"/>
    </row>
    <row r="6" spans="1:4" ht="15.75">
      <c r="A6" s="2" t="s">
        <v>11</v>
      </c>
      <c r="B6" s="2"/>
      <c r="C6" s="3" t="s">
        <v>12</v>
      </c>
      <c r="D6" s="1"/>
    </row>
    <row r="7" spans="1:3" ht="15" customHeight="1">
      <c r="A7" s="56" t="s">
        <v>8</v>
      </c>
      <c r="B7" s="50" t="s">
        <v>9</v>
      </c>
      <c r="C7" s="50" t="s">
        <v>10</v>
      </c>
    </row>
    <row r="8" spans="1:3" ht="15">
      <c r="A8" s="56"/>
      <c r="B8" s="51"/>
      <c r="C8" s="51"/>
    </row>
    <row r="9" spans="1:3" ht="28.5">
      <c r="A9" s="7" t="s">
        <v>38</v>
      </c>
      <c r="B9" s="27" t="s">
        <v>39</v>
      </c>
      <c r="C9" s="28">
        <f>C10+C12+C20+C22+C24+C26+C30+C32+C35+C38</f>
        <v>334414</v>
      </c>
    </row>
    <row r="10" spans="1:3" ht="28.5">
      <c r="A10" s="7" t="s">
        <v>40</v>
      </c>
      <c r="B10" s="29" t="s">
        <v>41</v>
      </c>
      <c r="C10" s="28">
        <f>C11</f>
        <v>105259</v>
      </c>
    </row>
    <row r="11" spans="1:5" ht="30">
      <c r="A11" s="6" t="s">
        <v>42</v>
      </c>
      <c r="B11" s="30" t="s">
        <v>43</v>
      </c>
      <c r="C11" s="31">
        <v>105259</v>
      </c>
      <c r="E11" s="26"/>
    </row>
    <row r="12" spans="1:3" ht="28.5">
      <c r="A12" s="7" t="s">
        <v>44</v>
      </c>
      <c r="B12" s="29" t="s">
        <v>45</v>
      </c>
      <c r="C12" s="28">
        <f>C13+C17+C18+C19</f>
        <v>82786</v>
      </c>
    </row>
    <row r="13" spans="1:3" ht="28.5">
      <c r="A13" s="7" t="s">
        <v>46</v>
      </c>
      <c r="B13" s="32" t="s">
        <v>47</v>
      </c>
      <c r="C13" s="28">
        <f>C14+C16</f>
        <v>76688</v>
      </c>
    </row>
    <row r="14" spans="1:3" ht="15">
      <c r="A14" s="57" t="s">
        <v>48</v>
      </c>
      <c r="B14" s="46" t="s">
        <v>49</v>
      </c>
      <c r="C14" s="47">
        <v>58828</v>
      </c>
    </row>
    <row r="15" spans="1:5" ht="15">
      <c r="A15" s="57"/>
      <c r="B15" s="46"/>
      <c r="C15" s="48"/>
      <c r="E15" s="26"/>
    </row>
    <row r="16" spans="1:3" ht="45">
      <c r="A16" s="6" t="s">
        <v>50</v>
      </c>
      <c r="B16" s="33" t="s">
        <v>51</v>
      </c>
      <c r="C16" s="31">
        <v>17860</v>
      </c>
    </row>
    <row r="17" spans="1:3" ht="30">
      <c r="A17" s="6" t="s">
        <v>52</v>
      </c>
      <c r="B17" s="33" t="s">
        <v>53</v>
      </c>
      <c r="C17" s="31">
        <v>0</v>
      </c>
    </row>
    <row r="18" spans="1:5" ht="30">
      <c r="A18" s="6" t="s">
        <v>54</v>
      </c>
      <c r="B18" s="30" t="s">
        <v>55</v>
      </c>
      <c r="C18" s="31">
        <v>2628</v>
      </c>
      <c r="E18" s="26"/>
    </row>
    <row r="19" spans="1:3" ht="33.75" customHeight="1">
      <c r="A19" s="6" t="s">
        <v>56</v>
      </c>
      <c r="B19" s="30" t="s">
        <v>57</v>
      </c>
      <c r="C19" s="31">
        <v>3470</v>
      </c>
    </row>
    <row r="20" spans="1:3" ht="28.5">
      <c r="A20" s="7" t="s">
        <v>58</v>
      </c>
      <c r="B20" s="29" t="s">
        <v>59</v>
      </c>
      <c r="C20" s="28">
        <f>C21</f>
        <v>49318</v>
      </c>
    </row>
    <row r="21" spans="1:3" ht="30">
      <c r="A21" s="6" t="s">
        <v>60</v>
      </c>
      <c r="B21" s="30" t="s">
        <v>61</v>
      </c>
      <c r="C21" s="31">
        <v>49318</v>
      </c>
    </row>
    <row r="22" spans="1:3" ht="28.5">
      <c r="A22" s="7" t="s">
        <v>62</v>
      </c>
      <c r="B22" s="29" t="s">
        <v>63</v>
      </c>
      <c r="C22" s="28">
        <f>C23</f>
        <v>0</v>
      </c>
    </row>
    <row r="23" spans="1:3" ht="30">
      <c r="A23" s="6" t="s">
        <v>64</v>
      </c>
      <c r="B23" s="30" t="s">
        <v>65</v>
      </c>
      <c r="C23" s="31">
        <v>0</v>
      </c>
    </row>
    <row r="24" spans="1:3" ht="28.5">
      <c r="A24" s="7" t="s">
        <v>66</v>
      </c>
      <c r="B24" s="29" t="s">
        <v>67</v>
      </c>
      <c r="C24" s="28">
        <f>C25</f>
        <v>2000</v>
      </c>
    </row>
    <row r="25" spans="1:3" ht="30">
      <c r="A25" s="6" t="s">
        <v>68</v>
      </c>
      <c r="B25" s="33" t="s">
        <v>69</v>
      </c>
      <c r="C25" s="31">
        <v>2000</v>
      </c>
    </row>
    <row r="26" spans="1:3" ht="42.75">
      <c r="A26" s="7" t="s">
        <v>70</v>
      </c>
      <c r="B26" s="29" t="s">
        <v>71</v>
      </c>
      <c r="C26" s="28">
        <f>C27+C28+C29</f>
        <v>89717</v>
      </c>
    </row>
    <row r="27" spans="1:3" ht="75">
      <c r="A27" s="6" t="s">
        <v>72</v>
      </c>
      <c r="B27" s="33" t="s">
        <v>73</v>
      </c>
      <c r="C27" s="31">
        <v>88947</v>
      </c>
    </row>
    <row r="28" spans="1:5" ht="74.25" customHeight="1">
      <c r="A28" s="6" t="s">
        <v>74</v>
      </c>
      <c r="B28" s="33" t="s">
        <v>75</v>
      </c>
      <c r="C28" s="31">
        <v>770</v>
      </c>
      <c r="E28" s="26"/>
    </row>
    <row r="29" spans="1:3" ht="60">
      <c r="A29" s="6" t="s">
        <v>76</v>
      </c>
      <c r="B29" s="33" t="s">
        <v>77</v>
      </c>
      <c r="C29" s="31">
        <v>0</v>
      </c>
    </row>
    <row r="30" spans="1:3" ht="28.5">
      <c r="A30" s="7" t="s">
        <v>78</v>
      </c>
      <c r="B30" s="29" t="s">
        <v>79</v>
      </c>
      <c r="C30" s="28">
        <f>C31</f>
        <v>410</v>
      </c>
    </row>
    <row r="31" spans="1:3" ht="30">
      <c r="A31" s="6" t="s">
        <v>80</v>
      </c>
      <c r="B31" s="33" t="s">
        <v>81</v>
      </c>
      <c r="C31" s="31">
        <v>410</v>
      </c>
    </row>
    <row r="32" spans="1:3" ht="28.5">
      <c r="A32" s="7" t="s">
        <v>82</v>
      </c>
      <c r="B32" s="32" t="s">
        <v>83</v>
      </c>
      <c r="C32" s="28">
        <f>C33+C34</f>
        <v>0</v>
      </c>
    </row>
    <row r="33" spans="1:3" ht="30">
      <c r="A33" s="6" t="s">
        <v>84</v>
      </c>
      <c r="B33" s="33" t="s">
        <v>85</v>
      </c>
      <c r="C33" s="31">
        <v>0</v>
      </c>
    </row>
    <row r="34" spans="1:3" ht="30">
      <c r="A34" s="6" t="s">
        <v>86</v>
      </c>
      <c r="B34" s="34" t="s">
        <v>87</v>
      </c>
      <c r="C34" s="31">
        <v>0</v>
      </c>
    </row>
    <row r="35" spans="1:3" ht="28.5">
      <c r="A35" s="7" t="s">
        <v>88</v>
      </c>
      <c r="B35" s="32" t="s">
        <v>89</v>
      </c>
      <c r="C35" s="28">
        <f>C36</f>
        <v>4372</v>
      </c>
    </row>
    <row r="36" spans="1:3" ht="30">
      <c r="A36" s="6" t="s">
        <v>90</v>
      </c>
      <c r="B36" s="33" t="s">
        <v>91</v>
      </c>
      <c r="C36" s="31">
        <f>C37</f>
        <v>4372</v>
      </c>
    </row>
    <row r="37" spans="1:5" ht="45">
      <c r="A37" s="6" t="s">
        <v>92</v>
      </c>
      <c r="B37" s="33" t="s">
        <v>93</v>
      </c>
      <c r="C37" s="31">
        <v>4372</v>
      </c>
      <c r="E37" s="26"/>
    </row>
    <row r="38" spans="1:3" ht="28.5">
      <c r="A38" s="7" t="s">
        <v>108</v>
      </c>
      <c r="B38" s="32" t="s">
        <v>107</v>
      </c>
      <c r="C38" s="28">
        <f>C39</f>
        <v>552</v>
      </c>
    </row>
    <row r="39" spans="1:5" ht="134.25" customHeight="1">
      <c r="A39" s="6" t="s">
        <v>109</v>
      </c>
      <c r="B39" s="33" t="s">
        <v>110</v>
      </c>
      <c r="C39" s="31">
        <v>552</v>
      </c>
      <c r="E39" s="26"/>
    </row>
    <row r="40" spans="1:5" s="5" customFormat="1" ht="29.25" thickBot="1">
      <c r="A40" s="42" t="s">
        <v>14</v>
      </c>
      <c r="B40" s="43" t="s">
        <v>13</v>
      </c>
      <c r="C40" s="44">
        <f>C41+C43+C54+C59</f>
        <v>511427.8</v>
      </c>
      <c r="D40"/>
      <c r="E40" s="45"/>
    </row>
    <row r="41" spans="1:4" s="14" customFormat="1" ht="29.25">
      <c r="A41" s="15" t="s">
        <v>33</v>
      </c>
      <c r="B41" s="13" t="s">
        <v>34</v>
      </c>
      <c r="C41" s="24">
        <f>C42</f>
        <v>142595</v>
      </c>
      <c r="D41" s="5"/>
    </row>
    <row r="42" spans="1:3" s="14" customFormat="1" ht="30">
      <c r="A42" s="16" t="s">
        <v>18</v>
      </c>
      <c r="B42" s="8" t="s">
        <v>0</v>
      </c>
      <c r="C42" s="25">
        <v>142595</v>
      </c>
    </row>
    <row r="43" spans="1:4" ht="29.25">
      <c r="A43" s="15" t="s">
        <v>19</v>
      </c>
      <c r="B43" s="13" t="s">
        <v>16</v>
      </c>
      <c r="C43" s="24">
        <f>SUM(C44:C53)</f>
        <v>146853.1</v>
      </c>
      <c r="D43" s="14"/>
    </row>
    <row r="44" spans="1:3" ht="71.25" customHeight="1">
      <c r="A44" s="16" t="s">
        <v>98</v>
      </c>
      <c r="B44" s="8" t="s">
        <v>99</v>
      </c>
      <c r="C44" s="38">
        <v>505</v>
      </c>
    </row>
    <row r="45" spans="1:4" ht="90">
      <c r="A45" s="16" t="s">
        <v>97</v>
      </c>
      <c r="B45" s="8" t="s">
        <v>96</v>
      </c>
      <c r="C45" s="38">
        <v>1959.9</v>
      </c>
      <c r="D45" t="s">
        <v>100</v>
      </c>
    </row>
    <row r="46" spans="1:4" s="37" customFormat="1" ht="45">
      <c r="A46" s="35" t="s">
        <v>95</v>
      </c>
      <c r="B46" s="36" t="s">
        <v>94</v>
      </c>
      <c r="C46" s="41">
        <v>68444</v>
      </c>
      <c r="D46"/>
    </row>
    <row r="47" spans="1:3" s="37" customFormat="1" ht="90">
      <c r="A47" s="35" t="s">
        <v>105</v>
      </c>
      <c r="B47" s="36" t="s">
        <v>104</v>
      </c>
      <c r="C47" s="39">
        <v>10.1</v>
      </c>
    </row>
    <row r="48" spans="1:4" ht="14.25" customHeight="1">
      <c r="A48" s="16" t="s">
        <v>31</v>
      </c>
      <c r="B48" s="8" t="s">
        <v>32</v>
      </c>
      <c r="C48" s="38">
        <v>10096.8</v>
      </c>
      <c r="D48" s="37"/>
    </row>
    <row r="49" spans="1:3" ht="45">
      <c r="A49" s="18" t="s">
        <v>20</v>
      </c>
      <c r="B49" s="8" t="s">
        <v>1</v>
      </c>
      <c r="C49" s="38">
        <f>25223+5751.9</f>
        <v>30974.9</v>
      </c>
    </row>
    <row r="50" spans="1:3" ht="60">
      <c r="A50" s="18" t="s">
        <v>111</v>
      </c>
      <c r="B50" s="8" t="s">
        <v>112</v>
      </c>
      <c r="C50" s="38">
        <v>537.7</v>
      </c>
    </row>
    <row r="51" spans="1:3" ht="30">
      <c r="A51" s="18" t="s">
        <v>35</v>
      </c>
      <c r="B51" s="8" t="s">
        <v>36</v>
      </c>
      <c r="C51" s="38">
        <v>148.7</v>
      </c>
    </row>
    <row r="52" spans="1:3" ht="45">
      <c r="A52" s="18" t="s">
        <v>113</v>
      </c>
      <c r="B52" s="8" t="s">
        <v>114</v>
      </c>
      <c r="C52" s="38">
        <v>8000</v>
      </c>
    </row>
    <row r="53" spans="1:3" ht="15">
      <c r="A53" s="18" t="s">
        <v>21</v>
      </c>
      <c r="B53" s="8" t="s">
        <v>2</v>
      </c>
      <c r="C53" s="38">
        <v>26176</v>
      </c>
    </row>
    <row r="54" spans="1:4" s="20" customFormat="1" ht="33.75" customHeight="1">
      <c r="A54" s="17" t="s">
        <v>22</v>
      </c>
      <c r="B54" s="13" t="s">
        <v>17</v>
      </c>
      <c r="C54" s="40">
        <f>C55+C56+C57+C58</f>
        <v>207464.9</v>
      </c>
      <c r="D54"/>
    </row>
    <row r="55" spans="1:4" ht="45">
      <c r="A55" s="18" t="s">
        <v>23</v>
      </c>
      <c r="B55" s="8" t="s">
        <v>3</v>
      </c>
      <c r="C55" s="38">
        <v>194661.6</v>
      </c>
      <c r="D55" s="20"/>
    </row>
    <row r="56" spans="1:4" s="19" customFormat="1" ht="60">
      <c r="A56" s="18" t="s">
        <v>24</v>
      </c>
      <c r="B56" s="8" t="s">
        <v>4</v>
      </c>
      <c r="C56" s="38">
        <v>8764.5</v>
      </c>
      <c r="D56"/>
    </row>
    <row r="57" spans="1:4" s="4" customFormat="1" ht="67.5" customHeight="1">
      <c r="A57" s="6" t="s">
        <v>25</v>
      </c>
      <c r="B57" s="21" t="s">
        <v>5</v>
      </c>
      <c r="C57" s="38">
        <v>87.5</v>
      </c>
      <c r="D57" s="19"/>
    </row>
    <row r="58" spans="1:4" ht="57" customHeight="1">
      <c r="A58" s="6" t="s">
        <v>26</v>
      </c>
      <c r="B58" s="21" t="s">
        <v>6</v>
      </c>
      <c r="C58" s="38">
        <v>3951.3</v>
      </c>
      <c r="D58" s="4"/>
    </row>
    <row r="59" spans="1:4" ht="72">
      <c r="A59" s="7" t="s">
        <v>29</v>
      </c>
      <c r="B59" s="22" t="s">
        <v>28</v>
      </c>
      <c r="C59" s="40">
        <f>C60+C61</f>
        <v>14514.800000000001</v>
      </c>
      <c r="D59" s="26"/>
    </row>
    <row r="60" spans="1:3" ht="75">
      <c r="A60" s="6" t="s">
        <v>30</v>
      </c>
      <c r="B60" s="21" t="s">
        <v>37</v>
      </c>
      <c r="C60" s="38">
        <f>11327.4+1757.7</f>
        <v>13085.1</v>
      </c>
    </row>
    <row r="61" spans="1:3" ht="30">
      <c r="A61" s="6" t="s">
        <v>27</v>
      </c>
      <c r="B61" s="21" t="s">
        <v>7</v>
      </c>
      <c r="C61" s="38">
        <v>1429.7</v>
      </c>
    </row>
    <row r="62" spans="1:3" ht="15">
      <c r="A62" s="7"/>
      <c r="B62" s="9" t="s">
        <v>15</v>
      </c>
      <c r="C62" s="40">
        <f>C40+C9</f>
        <v>845841.8</v>
      </c>
    </row>
    <row r="63" ht="15">
      <c r="C63" s="23"/>
    </row>
    <row r="64" spans="1:3" ht="15">
      <c r="A64" s="54" t="s">
        <v>115</v>
      </c>
      <c r="B64" s="55"/>
      <c r="C64" s="55"/>
    </row>
    <row r="65" ht="15">
      <c r="C65" s="23"/>
    </row>
    <row r="66" ht="15">
      <c r="C66" s="23"/>
    </row>
    <row r="67" ht="15">
      <c r="C67" s="23"/>
    </row>
  </sheetData>
  <sheetProtection/>
  <mergeCells count="13">
    <mergeCell ref="A64:C64"/>
    <mergeCell ref="A7:A8"/>
    <mergeCell ref="A1:C1"/>
    <mergeCell ref="A2:C2"/>
    <mergeCell ref="A3:C3"/>
    <mergeCell ref="A14:A15"/>
    <mergeCell ref="B4:C4"/>
    <mergeCell ref="B14:B15"/>
    <mergeCell ref="C14:C15"/>
    <mergeCell ref="D1:D3"/>
    <mergeCell ref="B7:B8"/>
    <mergeCell ref="C7:C8"/>
    <mergeCell ref="A5:C5"/>
  </mergeCells>
  <printOptions/>
  <pageMargins left="0.31496062992125984" right="0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User22</cp:lastModifiedBy>
  <cp:lastPrinted>2023-09-14T09:10:41Z</cp:lastPrinted>
  <dcterms:created xsi:type="dcterms:W3CDTF">2018-10-11T13:00:42Z</dcterms:created>
  <dcterms:modified xsi:type="dcterms:W3CDTF">2024-07-11T11:45:34Z</dcterms:modified>
  <cp:category/>
  <cp:version/>
  <cp:contentType/>
  <cp:contentStatus/>
</cp:coreProperties>
</file>