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нУпр\Desktop\2025г\изменение\исполнение за 2025г\"/>
    </mc:Choice>
  </mc:AlternateContent>
  <bookViews>
    <workbookView xWindow="0" yWindow="0" windowWidth="23040" windowHeight="8748" activeTab="2"/>
  </bookViews>
  <sheets>
    <sheet name="точный" sheetId="1" r:id="rId1"/>
    <sheet name="с расчетами" sheetId="4" r:id="rId2"/>
    <sheet name="точный (2)" sheetId="5" r:id="rId3"/>
  </sheets>
  <calcPr calcId="152511"/>
</workbook>
</file>

<file path=xl/calcChain.xml><?xml version="1.0" encoding="utf-8"?>
<calcChain xmlns="http://schemas.openxmlformats.org/spreadsheetml/2006/main">
  <c r="G113" i="5" l="1"/>
  <c r="E113" i="5"/>
  <c r="F113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F129" i="4"/>
  <c r="F121" i="4"/>
  <c r="F126" i="4"/>
  <c r="F127" i="4"/>
  <c r="F131" i="4"/>
  <c r="F123" i="4"/>
  <c r="G128" i="4"/>
  <c r="F122" i="4"/>
  <c r="F125" i="4"/>
  <c r="F128" i="4"/>
  <c r="F124" i="4"/>
  <c r="F120" i="4"/>
  <c r="F119" i="4"/>
  <c r="F105" i="4"/>
  <c r="E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F105" i="1"/>
  <c r="E105" i="1"/>
  <c r="G101" i="1"/>
  <c r="G100" i="1"/>
  <c r="G99" i="1"/>
  <c r="G98" i="1"/>
  <c r="G104" i="1"/>
  <c r="G103" i="1"/>
  <c r="G102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57" i="1"/>
  <c r="G39" i="1"/>
  <c r="G38" i="1"/>
  <c r="G37" i="1"/>
  <c r="G36" i="1"/>
  <c r="G35" i="1"/>
  <c r="G34" i="1"/>
  <c r="G33" i="1"/>
  <c r="G32" i="1"/>
  <c r="G31" i="1"/>
  <c r="G30" i="1"/>
  <c r="G29" i="1"/>
  <c r="G28" i="1"/>
  <c r="G105" i="4" l="1"/>
  <c r="F133" i="4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05" i="1" s="1"/>
</calcChain>
</file>

<file path=xl/sharedStrings.xml><?xml version="1.0" encoding="utf-8"?>
<sst xmlns="http://schemas.openxmlformats.org/spreadsheetml/2006/main" count="653" uniqueCount="195">
  <si>
    <t>№ п/п</t>
  </si>
  <si>
    <t>Наименование бюджетополучателя</t>
  </si>
  <si>
    <t>основание</t>
  </si>
  <si>
    <t>план</t>
  </si>
  <si>
    <t>исполнение</t>
  </si>
  <si>
    <t>остаток</t>
  </si>
  <si>
    <t>примечание</t>
  </si>
  <si>
    <t>ИТОГО</t>
  </si>
  <si>
    <t>Богус Фатима Кимовна</t>
  </si>
  <si>
    <t>Блягоз Фатимет Казбековна</t>
  </si>
  <si>
    <t>Тлехурай Мариет Бачмизовна</t>
  </si>
  <si>
    <t>Таймасук Майя Махмудовна</t>
  </si>
  <si>
    <t xml:space="preserve">Приложение к постановлению </t>
  </si>
  <si>
    <t>АМО "Теучежский район"</t>
  </si>
  <si>
    <t>№121 от 20.03.2024г</t>
  </si>
  <si>
    <t>Глава МО "Теучежский район"</t>
  </si>
  <si>
    <t>Удычак А.Г.</t>
  </si>
  <si>
    <t>Начальник отдела учета и отчетности</t>
  </si>
  <si>
    <t>Женетль Б.А.</t>
  </si>
  <si>
    <t>распоряжение №978 от 25.12.2024г, на приобретение продуктовых наборов семьям участников СВО</t>
  </si>
  <si>
    <t>распоряжение №979 от 25.12.2024г, на приобретение продуктовых наборов семьям участников СВО</t>
  </si>
  <si>
    <t>АНО содействия развитию местного самоуправления "Институт развития"</t>
  </si>
  <si>
    <t>Услуги по организации участия во всероссийском конкурсе</t>
  </si>
  <si>
    <t>распоряжение №85 от 21.02.2025г, на приобретение венков ко дню освобождения Адыгеи</t>
  </si>
  <si>
    <t>Тлехурай Мурадин Мугдинович</t>
  </si>
  <si>
    <t>распоряжение №42 от 04.02.2025г, соц.помощь малоимущим гражданам</t>
  </si>
  <si>
    <t>Цей Аскер Ерестемович</t>
  </si>
  <si>
    <t>распоряжение №30 от 24.01.2025г, соц.помощь малоимущим гражданам</t>
  </si>
  <si>
    <t>Кат Светлана Махмудовна</t>
  </si>
  <si>
    <t>Гузиек Светлана Махмудовна</t>
  </si>
  <si>
    <t>распоряжение №50 от 06.02.2025г, на чевствование ветеранов педагогического труда</t>
  </si>
  <si>
    <t>Нехай Шамсет Юсуфовна</t>
  </si>
  <si>
    <t>Гиш Заурбеч Яхьевич</t>
  </si>
  <si>
    <t>распоряжение №59 от 13.02.2025г, на чевствование ветеранов педагогического труда</t>
  </si>
  <si>
    <t>Тлехас Айшет Мухарбиевна</t>
  </si>
  <si>
    <t>распоряжение №143 от 10.03.2025г, на чевствование ветеранов педагогического труда</t>
  </si>
  <si>
    <t>Тлехурай Нафсет Хазретовна</t>
  </si>
  <si>
    <t>распоряжение №135 от 04.03.2025г, на приобретение подарков и продуктовых наборов семьям участников СВО и членам их семей</t>
  </si>
  <si>
    <t>распоряжение №136 от 04.03.2025г, на приобретение подарков и продуктовых наборов семьям участников СВО и членам их семей</t>
  </si>
  <si>
    <t>распоряжение №137 от 04.03.2025г, на приобретение подарков и продуктовых наборов семьям участников СВО и членам их семей</t>
  </si>
  <si>
    <t xml:space="preserve">Шеуджен Марина Заурбиевна </t>
  </si>
  <si>
    <t>Возмещение денежных средств потраченные на приобретение ж/д билетов</t>
  </si>
  <si>
    <t>Канин Михаил Сергеевич</t>
  </si>
  <si>
    <t xml:space="preserve">распоряжение №78 от 20.02.2025г,соц.выплата мобилизованным гражданам и членам их семей </t>
  </si>
  <si>
    <t>Тунда Артем Евгеньевич</t>
  </si>
  <si>
    <t xml:space="preserve">распоряжение №142 от 07.03.2025г,соц.выплата мобилизованным гражданам и членам их семей </t>
  </si>
  <si>
    <t>Шеуджен Артур Айдамирович</t>
  </si>
  <si>
    <t>распоряжение №148 от 11.03.2025г, соц.помощь малоимущим гражданам</t>
  </si>
  <si>
    <t>Хадагатле Меджид Джанчериевич</t>
  </si>
  <si>
    <t>распоряжение №197от26.03.2025г на чевствование ветеранов педагогического труда</t>
  </si>
  <si>
    <t>распоряжение №258 от28.04.2025г на награждение победителей конно-спорт.соревнований</t>
  </si>
  <si>
    <t>Нехай Аминет Хамедовна</t>
  </si>
  <si>
    <t>Хуаз Нафсет Ахмедовна</t>
  </si>
  <si>
    <t>Таусова Фатима Газаватовна</t>
  </si>
  <si>
    <t>распоряжение №189от26.03.2025г Социальная помощь малоимущим гражданам</t>
  </si>
  <si>
    <t>Аветисян Аветис Арменакович</t>
  </si>
  <si>
    <t xml:space="preserve">распоряжение №185 от 21.03.2025г,соц.выплата мобилизованным гражданам и членам их семей </t>
  </si>
  <si>
    <t>Грачев Владимир Александрович</t>
  </si>
  <si>
    <t>Калайджян Андрей Грантович</t>
  </si>
  <si>
    <t>распоряжение №220от08.04.2025г Социальная помощь малоимущим гражданам</t>
  </si>
  <si>
    <t>Натхо Санет Аслановна</t>
  </si>
  <si>
    <t>на приобрет.цветов,для чествования работников ГБУЗ РА "АМБ им.Батмена"к.Дню медицинского работника расп.№342 от 10.06.025г.</t>
  </si>
  <si>
    <t>Радько Александр Иванович</t>
  </si>
  <si>
    <t xml:space="preserve">распоряжение №323 от 29.05.2025г,соц.выплата мобилизованным гражданам и членам их семей </t>
  </si>
  <si>
    <t>Сохт Амир Исламович</t>
  </si>
  <si>
    <t>распоряжение №346 от10.06.2025г Социальная помощь малоимущим гражданам</t>
  </si>
  <si>
    <t>Богус Азмет Гиссович</t>
  </si>
  <si>
    <t>распоряжение №350 от11.06.2025г Социальная помощь малоимущим гражданам</t>
  </si>
  <si>
    <t>Ступак Михаил Вячеславович</t>
  </si>
  <si>
    <t>распоряжение №323 от29.05.2025г Социальная помощь малоимущим гражданам</t>
  </si>
  <si>
    <t>Ахматова Анастасия Мусаевна</t>
  </si>
  <si>
    <t>распоряжение №148 от11.03.2025г Социальная помощь малоимущим гражданам</t>
  </si>
  <si>
    <t>Хут Фатима Аскеровна</t>
  </si>
  <si>
    <t>Гырнец Дмитрий Иванович</t>
  </si>
  <si>
    <t>распоряжение №163 от17.03.2025г Социальная помощь малоимущим гражданам</t>
  </si>
  <si>
    <t>Джандар Светлана Аркадьевна</t>
  </si>
  <si>
    <t>распоряжение №220 от08.04.2025г Социальная помощь малоимущим гражданам</t>
  </si>
  <si>
    <t>Хачмамук Асиет Асланбечевна</t>
  </si>
  <si>
    <t>Варпок Мариет Руслановна</t>
  </si>
  <si>
    <t>Кашубин Андрей Александрович</t>
  </si>
  <si>
    <t xml:space="preserve">распоряжение №239 от 15.04.2025г,соц.выплата мобилизованным гражданам и членам их семей </t>
  </si>
  <si>
    <t>Кочелаев Владимир Анатольевич</t>
  </si>
  <si>
    <t xml:space="preserve">распоряжение №264 от 13.05.2025г,соц.выплата мобилизованным гражданам и членам их семей </t>
  </si>
  <si>
    <t>Маслов Юрий Анатольевич</t>
  </si>
  <si>
    <t xml:space="preserve">распоряжение №279 от 14.05.2025г,соц.выплата мобилизованным гражданам и членам их семей </t>
  </si>
  <si>
    <t>Комаров Никита Сергеевич</t>
  </si>
  <si>
    <t xml:space="preserve">распоряжение №289 от 20.05.2025г,соц.выплата мобилизованным гражданам и членам их семей </t>
  </si>
  <si>
    <t>Такахо Азмет Батырович</t>
  </si>
  <si>
    <t xml:space="preserve">распоряжение №134 от 04.03.2025г,соц.выплата мобилизованным гражданам и членам их семей </t>
  </si>
  <si>
    <t>Бешук Тамара Ибрагимовна</t>
  </si>
  <si>
    <t>распоряжение №252 от26.04.2025г на чевствование ветеранов педагогического труда</t>
  </si>
  <si>
    <t>Хурай Мира Ибрагимовна</t>
  </si>
  <si>
    <t>Анчек Байзет Теучежевич</t>
  </si>
  <si>
    <t>распоряжение №311 от26.05.2025г Социальная помощь малоимущим гражданам</t>
  </si>
  <si>
    <t>Нехай Шугаиб Гилимович</t>
  </si>
  <si>
    <t>распоряжение №415 от17.07.2025г Социальная помощь малоимущим гражданам</t>
  </si>
  <si>
    <t>Файзи Александр Джавидович</t>
  </si>
  <si>
    <t xml:space="preserve">распоряжение №356 от 20.06.2025г,соц.выплата мобилизованным гражданам и членам их семей </t>
  </si>
  <si>
    <t>Ситковский Анатолий Анатольевич</t>
  </si>
  <si>
    <t xml:space="preserve">распоряжение №424 от 22.07.2025г,соц.выплата мобилизованным гражданам и членам их семей </t>
  </si>
  <si>
    <t xml:space="preserve">распоряжение №468 от 08.08.2025г на приобрет.столового инвентаря </t>
  </si>
  <si>
    <t>распоряжение №491 от 21.08.2025г на приобрет.столового инвентаря</t>
  </si>
  <si>
    <t>распоряжение №526 от 05.09.2025г на приобрет.цветов,для вручения памят.знаков</t>
  </si>
  <si>
    <t>распоряжение №519 от 02.09.2025г оказание содействия первичным организациям ВОС в проведении мероприятий в поддержку инвалидов"Белая трость"</t>
  </si>
  <si>
    <t>Местная организация ВОС г.Адыгейск и Теучежского района</t>
  </si>
  <si>
    <t>постановление №46 от 17.02.2025г на награждение победителей,организацию МБОУ"СОШ №2"</t>
  </si>
  <si>
    <t xml:space="preserve">МБОУ "СОШ №2 " а.Ассоколай Теучежского района Республики Адыгея </t>
  </si>
  <si>
    <t>распоряжение №349 от 10.06.2025г на чевствование ветеранов педагогического труда</t>
  </si>
  <si>
    <t>Шеуджен Тамара Сафербиевна</t>
  </si>
  <si>
    <t>Катбамбетова Нуриет Гиссовна</t>
  </si>
  <si>
    <t xml:space="preserve">МБОУ "СОШ №9 им.К.Х.Нехай" а.Вочепший </t>
  </si>
  <si>
    <t>постановление №46 от 17.02.2025г, награждение победителей, органихация МБОУ "СОШ №9 им.К.Х.Нехая"</t>
  </si>
  <si>
    <t>постановление №46 от 17.02.2025г, награждение победителей, органихация МБОУ "СОШ №6", а.Габукай</t>
  </si>
  <si>
    <t>МБОУ "СОШ №6" а.Габукай</t>
  </si>
  <si>
    <t>Натыж Люба Шабановна</t>
  </si>
  <si>
    <t>Чич Аминет Ильясовна</t>
  </si>
  <si>
    <t>распоряжение №510 от 01.09.2025г на чевствование ветеранов педагогического труда</t>
  </si>
  <si>
    <t>Гонежук Асхад Азметович</t>
  </si>
  <si>
    <t>социальная помощь на лечение дочери, распоряжение №443 от 31.07.2025г</t>
  </si>
  <si>
    <t xml:space="preserve">Федосенко Виктор Александрович </t>
  </si>
  <si>
    <t xml:space="preserve">распоряжение №465 от 07.08.2025г,соц.выплата мобилизованным гражданам и членам их семей </t>
  </si>
  <si>
    <t>Духу Адам Аскерович</t>
  </si>
  <si>
    <t>социальная помощь участнику СВО , распоряжение №508 от 01.09.2025г</t>
  </si>
  <si>
    <t>Колесников Андрей Андреевич</t>
  </si>
  <si>
    <t>Лейрих Ольга Ивановна</t>
  </si>
  <si>
    <t>материальная помощь вдове участника СВО на приобретение строит.мат., распоряжение №544 от 17.09.2025г</t>
  </si>
  <si>
    <t>Хут Асхад Яхьявич</t>
  </si>
  <si>
    <t>социальная помощь малоимущим, распоряжение №525 от 05.09.2025г</t>
  </si>
  <si>
    <t>Назаров Руслан Закирович</t>
  </si>
  <si>
    <t xml:space="preserve">распоряжение №550 от 24.09.2025г,соц.выплата мобилизованным гражданам и членам их семей </t>
  </si>
  <si>
    <t>Отчет о расходовании денежных средств из резервного фонда администрации муниципального образования "Теучежский район"  на 01.01.2026г</t>
  </si>
  <si>
    <t>на приобрет.цветов.для вручения памят.знаков.согл.заяв.№01-19-4546 от03.12.25г.и распор.№676от03.12.25г.</t>
  </si>
  <si>
    <t>на приобрет.цветов.для вручения памят.знаков.согл.заяв.№01-20-1267 от08.12.25г.и распор.№709от12.12.25г.</t>
  </si>
  <si>
    <t>на приобрет.цветов.для заслуженных наград.согл.заяв.№б/н от25.12.25г.и распор.№738от25.12.25г.</t>
  </si>
  <si>
    <t>на поощрение передовиков, победителей и участников Жатвы 2025 года МО "Теучежский район", согл.распоряжения 612 от 31.10.2025г.</t>
  </si>
  <si>
    <t>Пшидаток Альберт Русланович</t>
  </si>
  <si>
    <t>на поощрение ветеранов педагогического труда, согл.распоряжения 456от04.08.2025г.</t>
  </si>
  <si>
    <t>Богус Марет Даудовна</t>
  </si>
  <si>
    <t>Нехай Асланбий Мадинович</t>
  </si>
  <si>
    <t>на поощрение ветеранов педагогического труда, согл.распоряжения 457от04.08.2025г</t>
  </si>
  <si>
    <t>Схаляхо Саниет Моссовна</t>
  </si>
  <si>
    <t>Шовгенова Шайдет Масхудовна</t>
  </si>
  <si>
    <t>на поощрение ветеранов педагогического труда, согл.распоряжения№557 от01.10.2025г</t>
  </si>
  <si>
    <t>Кушу Тамара Ильясовна</t>
  </si>
  <si>
    <t>на поощрение ветеранов педагогического труда, согл.распоряжения№557 от01.10.2025г.</t>
  </si>
  <si>
    <t>Чич Гошмаф Салимчериевна</t>
  </si>
  <si>
    <t>Хашханокова Мира Моссовна</t>
  </si>
  <si>
    <t>на поощрение ветеранов педагогического труда, согл.распоряжения№665 от26.11.2025г</t>
  </si>
  <si>
    <t>на поощрение ветеранов педагогического труда, согл.распоряжения№735 от24.12.2025г</t>
  </si>
  <si>
    <t>Хут Мулиат Ахметечевна</t>
  </si>
  <si>
    <t xml:space="preserve">Социальная выплата мобилизов.граждан.и членам их семей, согл. распоряж.№569 от09.10.2025 </t>
  </si>
  <si>
    <t>Растигаев Роман Алексеевич</t>
  </si>
  <si>
    <t>Социальная помощь малоимущим гражданам,согл. распоряжения №570от09.10.2025г</t>
  </si>
  <si>
    <t>Гучетль Аскер Ахмедович</t>
  </si>
  <si>
    <t>Социальная помощь малоимущим гражданам,согл. распоряжения №570от09.10.2025</t>
  </si>
  <si>
    <t>Напцок Сарра Исмаиловна</t>
  </si>
  <si>
    <t>Наниз Валентина Шамсудиновна</t>
  </si>
  <si>
    <t>Социальная выплата мобилизов.граждан.и членам их семей, согл. распоряж.№ 623от06.11.2025</t>
  </si>
  <si>
    <t>Катьков Михаил Михайлович</t>
  </si>
  <si>
    <t>Чич Айдамир Русланович</t>
  </si>
  <si>
    <t>Социальная выплата мобилизов.граждан.и членам их семей, согл. распоряж.№671 от28.11.2025</t>
  </si>
  <si>
    <t>Галанцев Дмитрий Иванович</t>
  </si>
  <si>
    <t xml:space="preserve">Социальная помощь малоимущим гражданам,согл. распоряжения №683от05.12.2025г </t>
  </si>
  <si>
    <t>Хаджебиек Анжела Айтечевна</t>
  </si>
  <si>
    <t>Социальная помощь малоимущим гражданам,согл. распоряжения №728от24.12.2025г</t>
  </si>
  <si>
    <t>Чистякова Зоя Филипповна</t>
  </si>
  <si>
    <t>Социальная помощь малоимущим гражданам,согл. распоряжения №586от21.10.2025г</t>
  </si>
  <si>
    <t>Горбова Елена Геннадьевна</t>
  </si>
  <si>
    <t>Социальная помощь малоимущим гражданам,согл. распоряжения №678от04.12.2025г</t>
  </si>
  <si>
    <t>Карапетян Софя Агасиевна</t>
  </si>
  <si>
    <t>Социальная помощь малоимущим гражданам, согл. распоряж.№678 от04.12.2025г.</t>
  </si>
  <si>
    <t>Хут Лариса Аюбовна</t>
  </si>
  <si>
    <t xml:space="preserve">Социальная помощь малоимущим гражданам,согл. распоряжения №530от08.09.2025г </t>
  </si>
  <si>
    <t>Панеш Марина Муратовна</t>
  </si>
  <si>
    <t>Социальная помощь малоимущим гражданам, согл. распоряж.№ 642 от13.11.2025</t>
  </si>
  <si>
    <t>продукты питания и подарки СВО</t>
  </si>
  <si>
    <t xml:space="preserve">СВО </t>
  </si>
  <si>
    <t>мат пом родителям</t>
  </si>
  <si>
    <t>мат пом</t>
  </si>
  <si>
    <t>по итогах смотрах конкурса на звание "Лучшая организация по охране труда"</t>
  </si>
  <si>
    <t>на чевствование медработников</t>
  </si>
  <si>
    <t>белая трость</t>
  </si>
  <si>
    <t>жатва</t>
  </si>
  <si>
    <t>соцподдержка</t>
  </si>
  <si>
    <t>22 человек</t>
  </si>
  <si>
    <t>цветы</t>
  </si>
  <si>
    <t>участие во всероссийском конкурсе</t>
  </si>
  <si>
    <t>чевствование ветеранов педагогов</t>
  </si>
  <si>
    <t>конноспорт соревнования</t>
  </si>
  <si>
    <t>столовый инвентарь</t>
  </si>
  <si>
    <t>32 человек</t>
  </si>
  <si>
    <t>Оплата задолженности по договору№ТП-МА/ЮР/2/2310/24 от 26.08.24.согл.судебному приказу №А01-3919/2025 от 05.08.25г.</t>
  </si>
  <si>
    <t>строительство домов   0501  6К101L5765  414  228</t>
  </si>
  <si>
    <t>на благоустройство 0503  6100100600  621  241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</si>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</sst>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6"/>
  <sheetViews>
    <sheetView topLeftCell="A103" workbookViewId="0">
      <selection activeCell="E8" sqref="E8"/>
    </sheetView>
  </sheetViews>
  <sheetFormatPr defaultRowHeight="14.4" x14ac:dyDescent="0.3"/>
  <cols>
    <col min="2" max="2" width="5.109375" customWidth="1"/>
    <col min="3" max="3" width="21.6640625" customWidth="1"/>
    <col min="4" max="4" width="25.44140625" customWidth="1"/>
    <col min="5" max="5" width="12.33203125" customWidth="1"/>
    <col min="6" max="6" width="12.44140625" customWidth="1"/>
    <col min="7" max="7" width="8.44140625" customWidth="1"/>
    <col min="8" max="8" width="12.88671875" customWidth="1"/>
  </cols>
  <sheetData>
    <row r="2" spans="2:8" x14ac:dyDescent="0.3">
      <c r="E2" t="s">
        <v>12</v>
      </c>
    </row>
    <row r="3" spans="2:8" x14ac:dyDescent="0.3">
      <c r="E3" t="s">
        <v>13</v>
      </c>
    </row>
    <row r="4" spans="2:8" x14ac:dyDescent="0.3">
      <c r="E4" t="s">
        <v>14</v>
      </c>
    </row>
    <row r="5" spans="2:8" x14ac:dyDescent="0.3">
      <c r="C5" s="10" t="s">
        <v>130</v>
      </c>
      <c r="D5" s="10"/>
      <c r="E5" s="10"/>
      <c r="F5" s="10"/>
    </row>
    <row r="6" spans="2:8" x14ac:dyDescent="0.3">
      <c r="C6" s="10"/>
      <c r="D6" s="10"/>
      <c r="E6" s="10"/>
      <c r="F6" s="10"/>
    </row>
    <row r="7" spans="2:8" x14ac:dyDescent="0.3">
      <c r="C7" s="10"/>
      <c r="D7" s="10"/>
      <c r="E7" s="10"/>
      <c r="F7" s="10"/>
    </row>
    <row r="8" spans="2:8" ht="28.8" x14ac:dyDescent="0.3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2:8" ht="72" x14ac:dyDescent="0.3">
      <c r="B9" s="2">
        <v>1</v>
      </c>
      <c r="C9" s="2" t="s">
        <v>8</v>
      </c>
      <c r="D9" s="2" t="s">
        <v>19</v>
      </c>
      <c r="E9" s="2">
        <v>35612.74</v>
      </c>
      <c r="F9" s="2">
        <v>35612.74</v>
      </c>
      <c r="G9" s="2">
        <f>E9-F9</f>
        <v>0</v>
      </c>
      <c r="H9" s="2"/>
    </row>
    <row r="10" spans="2:8" ht="72" x14ac:dyDescent="0.3">
      <c r="B10" s="2">
        <v>2</v>
      </c>
      <c r="C10" s="2" t="s">
        <v>8</v>
      </c>
      <c r="D10" s="2" t="s">
        <v>20</v>
      </c>
      <c r="E10" s="2">
        <v>94504.6</v>
      </c>
      <c r="F10" s="2">
        <v>94504.6</v>
      </c>
      <c r="G10" s="2">
        <f t="shared" ref="G10:G75" si="0">E10-F10</f>
        <v>0</v>
      </c>
      <c r="H10" s="2"/>
    </row>
    <row r="11" spans="2:8" ht="57.6" x14ac:dyDescent="0.3">
      <c r="B11" s="2">
        <v>3</v>
      </c>
      <c r="C11" s="2" t="s">
        <v>21</v>
      </c>
      <c r="D11" s="2" t="s">
        <v>22</v>
      </c>
      <c r="E11" s="2">
        <v>71400</v>
      </c>
      <c r="F11" s="2">
        <v>71400</v>
      </c>
      <c r="G11" s="2">
        <f t="shared" si="0"/>
        <v>0</v>
      </c>
      <c r="H11" s="2"/>
    </row>
    <row r="12" spans="2:8" ht="57.6" x14ac:dyDescent="0.3">
      <c r="B12" s="2">
        <v>4</v>
      </c>
      <c r="C12" s="2" t="s">
        <v>8</v>
      </c>
      <c r="D12" s="2" t="s">
        <v>23</v>
      </c>
      <c r="E12" s="2">
        <v>10000</v>
      </c>
      <c r="F12" s="2">
        <v>10000</v>
      </c>
      <c r="G12" s="2">
        <f t="shared" si="0"/>
        <v>0</v>
      </c>
      <c r="H12" s="2"/>
    </row>
    <row r="13" spans="2:8" ht="43.2" x14ac:dyDescent="0.3">
      <c r="B13" s="2">
        <v>5</v>
      </c>
      <c r="C13" s="2" t="s">
        <v>24</v>
      </c>
      <c r="D13" s="2" t="s">
        <v>25</v>
      </c>
      <c r="E13" s="2">
        <v>30000</v>
      </c>
      <c r="F13" s="2">
        <v>30000</v>
      </c>
      <c r="G13" s="2">
        <f t="shared" si="0"/>
        <v>0</v>
      </c>
      <c r="H13" s="2"/>
    </row>
    <row r="14" spans="2:8" ht="43.2" x14ac:dyDescent="0.3">
      <c r="B14" s="2">
        <v>6</v>
      </c>
      <c r="C14" s="2" t="s">
        <v>9</v>
      </c>
      <c r="D14" s="2" t="s">
        <v>25</v>
      </c>
      <c r="E14" s="2">
        <v>20000</v>
      </c>
      <c r="F14" s="2">
        <v>20000</v>
      </c>
      <c r="G14" s="2">
        <f t="shared" si="0"/>
        <v>0</v>
      </c>
      <c r="H14" s="2"/>
    </row>
    <row r="15" spans="2:8" ht="43.2" x14ac:dyDescent="0.3">
      <c r="B15" s="2">
        <v>7</v>
      </c>
      <c r="C15" s="2" t="s">
        <v>26</v>
      </c>
      <c r="D15" s="2" t="s">
        <v>25</v>
      </c>
      <c r="E15" s="2">
        <v>50000</v>
      </c>
      <c r="F15" s="2">
        <v>50000</v>
      </c>
      <c r="G15" s="2">
        <f t="shared" si="0"/>
        <v>0</v>
      </c>
      <c r="H15" s="2"/>
    </row>
    <row r="16" spans="2:8" ht="43.2" x14ac:dyDescent="0.3">
      <c r="B16" s="2">
        <v>8</v>
      </c>
      <c r="C16" s="2" t="s">
        <v>28</v>
      </c>
      <c r="D16" s="2" t="s">
        <v>27</v>
      </c>
      <c r="E16" s="2">
        <v>20000</v>
      </c>
      <c r="F16" s="2">
        <v>20000</v>
      </c>
      <c r="G16" s="2">
        <f t="shared" si="0"/>
        <v>0</v>
      </c>
      <c r="H16" s="2"/>
    </row>
    <row r="17" spans="2:8" ht="43.2" x14ac:dyDescent="0.3">
      <c r="B17" s="2">
        <v>9</v>
      </c>
      <c r="C17" s="2" t="s">
        <v>11</v>
      </c>
      <c r="D17" s="2" t="s">
        <v>27</v>
      </c>
      <c r="E17" s="2">
        <v>10000</v>
      </c>
      <c r="F17" s="2">
        <v>10000</v>
      </c>
      <c r="G17" s="2">
        <f t="shared" si="0"/>
        <v>0</v>
      </c>
      <c r="H17" s="2"/>
    </row>
    <row r="18" spans="2:8" ht="43.2" x14ac:dyDescent="0.3">
      <c r="B18" s="2">
        <v>10</v>
      </c>
      <c r="C18" s="2" t="s">
        <v>10</v>
      </c>
      <c r="D18" s="2" t="s">
        <v>27</v>
      </c>
      <c r="E18" s="2">
        <v>10000</v>
      </c>
      <c r="F18" s="2">
        <v>10000</v>
      </c>
      <c r="G18" s="2">
        <f t="shared" si="0"/>
        <v>0</v>
      </c>
      <c r="H18" s="2"/>
    </row>
    <row r="19" spans="2:8" ht="57.6" x14ac:dyDescent="0.3">
      <c r="B19" s="2">
        <v>11</v>
      </c>
      <c r="C19" s="2" t="s">
        <v>29</v>
      </c>
      <c r="D19" s="2" t="s">
        <v>30</v>
      </c>
      <c r="E19" s="2">
        <v>5750</v>
      </c>
      <c r="F19" s="2">
        <v>5750</v>
      </c>
      <c r="G19" s="2">
        <f t="shared" si="0"/>
        <v>0</v>
      </c>
      <c r="H19" s="2"/>
    </row>
    <row r="20" spans="2:8" ht="57.6" x14ac:dyDescent="0.3">
      <c r="B20" s="2">
        <v>12</v>
      </c>
      <c r="C20" s="2" t="s">
        <v>31</v>
      </c>
      <c r="D20" s="2" t="s">
        <v>30</v>
      </c>
      <c r="E20" s="2">
        <v>5750</v>
      </c>
      <c r="F20" s="2">
        <v>5750</v>
      </c>
      <c r="G20" s="2">
        <f t="shared" si="0"/>
        <v>0</v>
      </c>
      <c r="H20" s="2"/>
    </row>
    <row r="21" spans="2:8" ht="57.6" x14ac:dyDescent="0.3">
      <c r="B21" s="2">
        <v>13</v>
      </c>
      <c r="C21" s="2" t="s">
        <v>32</v>
      </c>
      <c r="D21" s="2" t="s">
        <v>33</v>
      </c>
      <c r="E21" s="2">
        <v>5750</v>
      </c>
      <c r="F21" s="2">
        <v>5750</v>
      </c>
      <c r="G21" s="2">
        <f t="shared" si="0"/>
        <v>0</v>
      </c>
      <c r="H21" s="2"/>
    </row>
    <row r="22" spans="2:8" ht="57.6" x14ac:dyDescent="0.3">
      <c r="B22" s="2">
        <v>14</v>
      </c>
      <c r="C22" s="2" t="s">
        <v>34</v>
      </c>
      <c r="D22" s="2" t="s">
        <v>35</v>
      </c>
      <c r="E22" s="2">
        <v>5750</v>
      </c>
      <c r="F22" s="2">
        <v>5750</v>
      </c>
      <c r="G22" s="2">
        <f t="shared" si="0"/>
        <v>0</v>
      </c>
      <c r="H22" s="2"/>
    </row>
    <row r="23" spans="2:8" ht="57.6" x14ac:dyDescent="0.3">
      <c r="B23" s="2">
        <v>15</v>
      </c>
      <c r="C23" s="2" t="s">
        <v>36</v>
      </c>
      <c r="D23" s="2" t="s">
        <v>35</v>
      </c>
      <c r="E23" s="2">
        <v>5750</v>
      </c>
      <c r="F23" s="2">
        <v>5750</v>
      </c>
      <c r="G23" s="2">
        <f t="shared" si="0"/>
        <v>0</v>
      </c>
      <c r="H23" s="2"/>
    </row>
    <row r="24" spans="2:8" ht="86.4" x14ac:dyDescent="0.3">
      <c r="B24" s="2">
        <v>16</v>
      </c>
      <c r="C24" s="2" t="s">
        <v>8</v>
      </c>
      <c r="D24" s="2" t="s">
        <v>37</v>
      </c>
      <c r="E24" s="2">
        <v>99360</v>
      </c>
      <c r="F24" s="2">
        <v>99360</v>
      </c>
      <c r="G24" s="2">
        <f t="shared" si="0"/>
        <v>0</v>
      </c>
      <c r="H24" s="2"/>
    </row>
    <row r="25" spans="2:8" ht="86.4" x14ac:dyDescent="0.3">
      <c r="B25" s="2">
        <v>17</v>
      </c>
      <c r="C25" s="2" t="s">
        <v>8</v>
      </c>
      <c r="D25" s="2" t="s">
        <v>38</v>
      </c>
      <c r="E25" s="2">
        <v>77220</v>
      </c>
      <c r="F25" s="2">
        <v>77220</v>
      </c>
      <c r="G25" s="2">
        <f t="shared" si="0"/>
        <v>0</v>
      </c>
      <c r="H25" s="2"/>
    </row>
    <row r="26" spans="2:8" ht="86.4" x14ac:dyDescent="0.3">
      <c r="B26" s="2">
        <v>18</v>
      </c>
      <c r="C26" s="2" t="s">
        <v>8</v>
      </c>
      <c r="D26" s="2" t="s">
        <v>39</v>
      </c>
      <c r="E26" s="2">
        <v>73482.39</v>
      </c>
      <c r="F26" s="2">
        <v>73482.39</v>
      </c>
      <c r="G26" s="2">
        <f t="shared" si="0"/>
        <v>0</v>
      </c>
      <c r="H26" s="2"/>
    </row>
    <row r="27" spans="2:8" ht="43.2" x14ac:dyDescent="0.3">
      <c r="B27" s="2">
        <v>19</v>
      </c>
      <c r="C27" s="2" t="s">
        <v>40</v>
      </c>
      <c r="D27" s="2" t="s">
        <v>41</v>
      </c>
      <c r="E27" s="2">
        <v>22507.41</v>
      </c>
      <c r="F27" s="2">
        <v>22507.41</v>
      </c>
      <c r="G27" s="2">
        <f t="shared" si="0"/>
        <v>0</v>
      </c>
      <c r="H27" s="2"/>
    </row>
    <row r="28" spans="2:8" ht="75" customHeight="1" x14ac:dyDescent="0.3">
      <c r="B28" s="2">
        <v>20</v>
      </c>
      <c r="C28" s="2" t="s">
        <v>42</v>
      </c>
      <c r="D28" s="2" t="s">
        <v>43</v>
      </c>
      <c r="E28" s="2">
        <v>250000</v>
      </c>
      <c r="F28" s="2">
        <v>250000</v>
      </c>
      <c r="G28" s="2">
        <f t="shared" si="0"/>
        <v>0</v>
      </c>
      <c r="H28" s="2"/>
    </row>
    <row r="29" spans="2:8" ht="72" x14ac:dyDescent="0.3">
      <c r="B29" s="2">
        <v>21</v>
      </c>
      <c r="C29" s="2" t="s">
        <v>44</v>
      </c>
      <c r="D29" s="2" t="s">
        <v>45</v>
      </c>
      <c r="E29" s="2">
        <v>50000</v>
      </c>
      <c r="F29" s="2">
        <v>50000</v>
      </c>
      <c r="G29" s="2">
        <f t="shared" si="0"/>
        <v>0</v>
      </c>
      <c r="H29" s="2"/>
    </row>
    <row r="30" spans="2:8" ht="43.2" x14ac:dyDescent="0.3">
      <c r="B30" s="2">
        <v>22</v>
      </c>
      <c r="C30" s="2" t="s">
        <v>46</v>
      </c>
      <c r="D30" s="2" t="s">
        <v>47</v>
      </c>
      <c r="E30" s="2">
        <v>20000</v>
      </c>
      <c r="F30" s="2">
        <v>20000</v>
      </c>
      <c r="G30" s="2">
        <f t="shared" si="0"/>
        <v>0</v>
      </c>
      <c r="H30" s="2"/>
    </row>
    <row r="31" spans="2:8" ht="80.25" customHeight="1" x14ac:dyDescent="0.3">
      <c r="B31" s="2">
        <v>23</v>
      </c>
      <c r="C31" s="2" t="s">
        <v>48</v>
      </c>
      <c r="D31" s="2" t="s">
        <v>50</v>
      </c>
      <c r="E31" s="2">
        <v>144000</v>
      </c>
      <c r="F31" s="2">
        <v>144000</v>
      </c>
      <c r="G31" s="2">
        <f t="shared" si="0"/>
        <v>0</v>
      </c>
      <c r="H31" s="2"/>
    </row>
    <row r="32" spans="2:8" ht="67.5" customHeight="1" x14ac:dyDescent="0.3">
      <c r="B32" s="2">
        <v>24</v>
      </c>
      <c r="C32" s="2" t="s">
        <v>28</v>
      </c>
      <c r="D32" s="2" t="s">
        <v>49</v>
      </c>
      <c r="E32" s="2">
        <v>5750</v>
      </c>
      <c r="F32" s="2">
        <v>5750</v>
      </c>
      <c r="G32" s="2">
        <f t="shared" si="0"/>
        <v>0</v>
      </c>
      <c r="H32" s="2"/>
    </row>
    <row r="33" spans="2:8" ht="57.6" x14ac:dyDescent="0.3">
      <c r="B33" s="2">
        <v>25</v>
      </c>
      <c r="C33" s="2" t="s">
        <v>51</v>
      </c>
      <c r="D33" s="2" t="s">
        <v>49</v>
      </c>
      <c r="E33" s="2">
        <v>5750</v>
      </c>
      <c r="F33" s="2">
        <v>5750</v>
      </c>
      <c r="G33" s="2">
        <f t="shared" si="0"/>
        <v>0</v>
      </c>
      <c r="H33" s="2"/>
    </row>
    <row r="34" spans="2:8" ht="57.6" x14ac:dyDescent="0.3">
      <c r="B34" s="2">
        <v>26</v>
      </c>
      <c r="C34" s="2" t="s">
        <v>52</v>
      </c>
      <c r="D34" s="2" t="s">
        <v>49</v>
      </c>
      <c r="E34" s="2">
        <v>5750</v>
      </c>
      <c r="F34" s="2">
        <v>5750</v>
      </c>
      <c r="G34" s="2">
        <f t="shared" si="0"/>
        <v>0</v>
      </c>
      <c r="H34" s="2"/>
    </row>
    <row r="35" spans="2:8" ht="66.75" customHeight="1" x14ac:dyDescent="0.3">
      <c r="B35" s="2">
        <v>27</v>
      </c>
      <c r="C35" s="2" t="s">
        <v>53</v>
      </c>
      <c r="D35" s="2" t="s">
        <v>54</v>
      </c>
      <c r="E35" s="2">
        <v>50000</v>
      </c>
      <c r="F35" s="2">
        <v>50000</v>
      </c>
      <c r="G35" s="2">
        <f t="shared" si="0"/>
        <v>0</v>
      </c>
      <c r="H35" s="2"/>
    </row>
    <row r="36" spans="2:8" ht="72" x14ac:dyDescent="0.3">
      <c r="B36" s="2">
        <v>28</v>
      </c>
      <c r="C36" s="2" t="s">
        <v>55</v>
      </c>
      <c r="D36" s="2" t="s">
        <v>56</v>
      </c>
      <c r="E36" s="2">
        <v>250000</v>
      </c>
      <c r="F36" s="2">
        <v>250000</v>
      </c>
      <c r="G36" s="2">
        <f t="shared" si="0"/>
        <v>0</v>
      </c>
      <c r="H36" s="2"/>
    </row>
    <row r="37" spans="2:8" ht="72" x14ac:dyDescent="0.3">
      <c r="B37" s="2">
        <v>29</v>
      </c>
      <c r="C37" s="2" t="s">
        <v>57</v>
      </c>
      <c r="D37" s="2" t="s">
        <v>56</v>
      </c>
      <c r="E37" s="2">
        <v>250000</v>
      </c>
      <c r="F37" s="2">
        <v>250000</v>
      </c>
      <c r="G37" s="2">
        <f t="shared" si="0"/>
        <v>0</v>
      </c>
      <c r="H37" s="2"/>
    </row>
    <row r="38" spans="2:8" ht="72" x14ac:dyDescent="0.3">
      <c r="B38" s="2">
        <v>30</v>
      </c>
      <c r="C38" s="2" t="s">
        <v>58</v>
      </c>
      <c r="D38" s="2" t="s">
        <v>56</v>
      </c>
      <c r="E38" s="2">
        <v>250000</v>
      </c>
      <c r="F38" s="2">
        <v>250000</v>
      </c>
      <c r="G38" s="2">
        <f t="shared" si="0"/>
        <v>0</v>
      </c>
      <c r="H38" s="2"/>
    </row>
    <row r="39" spans="2:8" ht="57.6" x14ac:dyDescent="0.3">
      <c r="B39" s="2">
        <v>31</v>
      </c>
      <c r="C39" s="2" t="s">
        <v>60</v>
      </c>
      <c r="D39" s="2" t="s">
        <v>59</v>
      </c>
      <c r="E39" s="2">
        <v>50000</v>
      </c>
      <c r="F39" s="2">
        <v>50000</v>
      </c>
      <c r="G39" s="2">
        <f t="shared" si="0"/>
        <v>0</v>
      </c>
      <c r="H39" s="2"/>
    </row>
    <row r="40" spans="2:8" ht="108" customHeight="1" x14ac:dyDescent="0.3">
      <c r="B40" s="2">
        <v>32</v>
      </c>
      <c r="C40" s="2" t="s">
        <v>8</v>
      </c>
      <c r="D40" s="2" t="s">
        <v>61</v>
      </c>
      <c r="E40" s="2">
        <v>11300</v>
      </c>
      <c r="F40" s="2">
        <v>11300</v>
      </c>
      <c r="G40" s="2">
        <f t="shared" si="0"/>
        <v>0</v>
      </c>
      <c r="H40" s="2"/>
    </row>
    <row r="41" spans="2:8" ht="72" x14ac:dyDescent="0.3">
      <c r="B41" s="2">
        <v>33</v>
      </c>
      <c r="C41" s="2" t="s">
        <v>62</v>
      </c>
      <c r="D41" s="2" t="s">
        <v>63</v>
      </c>
      <c r="E41" s="2">
        <v>250000</v>
      </c>
      <c r="F41" s="2">
        <v>250000</v>
      </c>
      <c r="G41" s="2">
        <f t="shared" si="0"/>
        <v>0</v>
      </c>
      <c r="H41" s="2"/>
    </row>
    <row r="42" spans="2:8" ht="57.6" x14ac:dyDescent="0.3">
      <c r="B42" s="2">
        <v>34</v>
      </c>
      <c r="C42" s="2" t="s">
        <v>64</v>
      </c>
      <c r="D42" s="2" t="s">
        <v>65</v>
      </c>
      <c r="E42" s="2">
        <v>10000</v>
      </c>
      <c r="F42" s="2">
        <v>10000</v>
      </c>
      <c r="G42" s="2">
        <f t="shared" si="0"/>
        <v>0</v>
      </c>
      <c r="H42" s="2"/>
    </row>
    <row r="43" spans="2:8" ht="57.6" x14ac:dyDescent="0.3">
      <c r="B43" s="2">
        <v>35</v>
      </c>
      <c r="C43" s="2" t="s">
        <v>66</v>
      </c>
      <c r="D43" s="2" t="s">
        <v>67</v>
      </c>
      <c r="E43" s="2">
        <v>20000</v>
      </c>
      <c r="F43" s="2">
        <v>20000</v>
      </c>
      <c r="G43" s="2">
        <f t="shared" si="0"/>
        <v>0</v>
      </c>
      <c r="H43" s="2"/>
    </row>
    <row r="44" spans="2:8" ht="57.6" x14ac:dyDescent="0.3">
      <c r="B44" s="2">
        <v>36</v>
      </c>
      <c r="C44" s="2" t="s">
        <v>68</v>
      </c>
      <c r="D44" s="2" t="s">
        <v>69</v>
      </c>
      <c r="E44" s="2">
        <v>250000</v>
      </c>
      <c r="F44" s="2">
        <v>250000</v>
      </c>
      <c r="G44" s="2">
        <f t="shared" si="0"/>
        <v>0</v>
      </c>
      <c r="H44" s="2"/>
    </row>
    <row r="45" spans="2:8" ht="57.6" x14ac:dyDescent="0.3">
      <c r="B45" s="2">
        <v>37</v>
      </c>
      <c r="C45" s="2" t="s">
        <v>70</v>
      </c>
      <c r="D45" s="2" t="s">
        <v>71</v>
      </c>
      <c r="E45" s="2">
        <v>20000</v>
      </c>
      <c r="F45" s="2">
        <v>20000</v>
      </c>
      <c r="G45" s="2">
        <f t="shared" si="0"/>
        <v>0</v>
      </c>
      <c r="H45" s="2"/>
    </row>
    <row r="46" spans="2:8" ht="69" customHeight="1" x14ac:dyDescent="0.3">
      <c r="B46" s="2">
        <v>38</v>
      </c>
      <c r="C46" s="2" t="s">
        <v>72</v>
      </c>
      <c r="D46" s="2" t="s">
        <v>71</v>
      </c>
      <c r="E46" s="2">
        <v>50000</v>
      </c>
      <c r="F46" s="2">
        <v>50000</v>
      </c>
      <c r="G46" s="2">
        <f t="shared" si="0"/>
        <v>0</v>
      </c>
      <c r="H46" s="2"/>
    </row>
    <row r="47" spans="2:8" ht="57.6" x14ac:dyDescent="0.3">
      <c r="B47" s="2">
        <v>39</v>
      </c>
      <c r="C47" s="2" t="s">
        <v>73</v>
      </c>
      <c r="D47" s="2" t="s">
        <v>74</v>
      </c>
      <c r="E47" s="2">
        <v>50000</v>
      </c>
      <c r="F47" s="2">
        <v>50000</v>
      </c>
      <c r="G47" s="2">
        <f t="shared" si="0"/>
        <v>0</v>
      </c>
      <c r="H47" s="2"/>
    </row>
    <row r="48" spans="2:8" ht="57.6" x14ac:dyDescent="0.3">
      <c r="B48" s="2">
        <v>40</v>
      </c>
      <c r="C48" s="2" t="s">
        <v>75</v>
      </c>
      <c r="D48" s="2" t="s">
        <v>76</v>
      </c>
      <c r="E48" s="2">
        <v>5000</v>
      </c>
      <c r="F48" s="2">
        <v>5000</v>
      </c>
      <c r="G48" s="2">
        <f t="shared" si="0"/>
        <v>0</v>
      </c>
      <c r="H48" s="2"/>
    </row>
    <row r="49" spans="2:8" ht="57.6" x14ac:dyDescent="0.3">
      <c r="B49" s="2">
        <v>41</v>
      </c>
      <c r="C49" s="2" t="s">
        <v>77</v>
      </c>
      <c r="D49" s="2" t="s">
        <v>76</v>
      </c>
      <c r="E49" s="2">
        <v>5000</v>
      </c>
      <c r="F49" s="2">
        <v>5000</v>
      </c>
      <c r="G49" s="2">
        <f t="shared" si="0"/>
        <v>0</v>
      </c>
      <c r="H49" s="2"/>
    </row>
    <row r="50" spans="2:8" ht="57.6" x14ac:dyDescent="0.3">
      <c r="B50" s="2">
        <v>42</v>
      </c>
      <c r="C50" s="2" t="s">
        <v>78</v>
      </c>
      <c r="D50" s="2" t="s">
        <v>76</v>
      </c>
      <c r="E50" s="2">
        <v>5000</v>
      </c>
      <c r="F50" s="2">
        <v>5000</v>
      </c>
      <c r="G50" s="2">
        <f t="shared" si="0"/>
        <v>0</v>
      </c>
      <c r="H50" s="2"/>
    </row>
    <row r="51" spans="2:8" ht="72" x14ac:dyDescent="0.3">
      <c r="B51" s="2">
        <v>43</v>
      </c>
      <c r="C51" s="2" t="s">
        <v>79</v>
      </c>
      <c r="D51" s="2" t="s">
        <v>80</v>
      </c>
      <c r="E51" s="2">
        <v>250000</v>
      </c>
      <c r="F51" s="2">
        <v>250000</v>
      </c>
      <c r="G51" s="2">
        <f t="shared" si="0"/>
        <v>0</v>
      </c>
      <c r="H51" s="2"/>
    </row>
    <row r="52" spans="2:8" ht="72" x14ac:dyDescent="0.3">
      <c r="B52" s="2">
        <v>44</v>
      </c>
      <c r="C52" s="2" t="s">
        <v>81</v>
      </c>
      <c r="D52" s="2" t="s">
        <v>82</v>
      </c>
      <c r="E52" s="2">
        <v>250000</v>
      </c>
      <c r="F52" s="2">
        <v>250000</v>
      </c>
      <c r="G52" s="2">
        <f t="shared" si="0"/>
        <v>0</v>
      </c>
      <c r="H52" s="2"/>
    </row>
    <row r="53" spans="2:8" ht="72" x14ac:dyDescent="0.3">
      <c r="B53" s="2">
        <v>45</v>
      </c>
      <c r="C53" s="2" t="s">
        <v>83</v>
      </c>
      <c r="D53" s="2" t="s">
        <v>84</v>
      </c>
      <c r="E53" s="2">
        <v>250000</v>
      </c>
      <c r="F53" s="2">
        <v>250000</v>
      </c>
      <c r="G53" s="2">
        <f t="shared" si="0"/>
        <v>0</v>
      </c>
      <c r="H53" s="2"/>
    </row>
    <row r="54" spans="2:8" ht="72" x14ac:dyDescent="0.3">
      <c r="B54" s="2">
        <v>46</v>
      </c>
      <c r="C54" s="2" t="s">
        <v>85</v>
      </c>
      <c r="D54" s="2" t="s">
        <v>86</v>
      </c>
      <c r="E54" s="2">
        <v>250000</v>
      </c>
      <c r="F54" s="2">
        <v>250000</v>
      </c>
      <c r="G54" s="2">
        <f t="shared" si="0"/>
        <v>0</v>
      </c>
      <c r="H54" s="2"/>
    </row>
    <row r="55" spans="2:8" ht="72" x14ac:dyDescent="0.3">
      <c r="B55" s="2">
        <v>47</v>
      </c>
      <c r="C55" s="2" t="s">
        <v>87</v>
      </c>
      <c r="D55" s="2" t="s">
        <v>88</v>
      </c>
      <c r="E55" s="2">
        <v>250000</v>
      </c>
      <c r="F55" s="2">
        <v>250000</v>
      </c>
      <c r="G55" s="2">
        <f t="shared" si="0"/>
        <v>0</v>
      </c>
      <c r="H55" s="2"/>
    </row>
    <row r="56" spans="2:8" ht="57.6" x14ac:dyDescent="0.3">
      <c r="B56" s="2">
        <v>48</v>
      </c>
      <c r="C56" s="2" t="s">
        <v>89</v>
      </c>
      <c r="D56" s="2" t="s">
        <v>90</v>
      </c>
      <c r="E56" s="2">
        <v>5750</v>
      </c>
      <c r="F56" s="2">
        <v>5750</v>
      </c>
      <c r="G56" s="2">
        <f t="shared" si="0"/>
        <v>0</v>
      </c>
      <c r="H56" s="2"/>
    </row>
    <row r="57" spans="2:8" ht="57.6" x14ac:dyDescent="0.3">
      <c r="B57" s="2">
        <v>49</v>
      </c>
      <c r="C57" s="2" t="s">
        <v>91</v>
      </c>
      <c r="D57" s="2" t="s">
        <v>49</v>
      </c>
      <c r="E57" s="2">
        <v>5750</v>
      </c>
      <c r="F57" s="2">
        <v>5750</v>
      </c>
      <c r="G57" s="2">
        <f t="shared" si="0"/>
        <v>0</v>
      </c>
      <c r="H57" s="2"/>
    </row>
    <row r="58" spans="2:8" ht="57.6" x14ac:dyDescent="0.3">
      <c r="B58" s="2">
        <v>50</v>
      </c>
      <c r="C58" s="2" t="s">
        <v>92</v>
      </c>
      <c r="D58" s="2" t="s">
        <v>93</v>
      </c>
      <c r="E58" s="2">
        <v>50000</v>
      </c>
      <c r="F58" s="2">
        <v>50000</v>
      </c>
      <c r="G58" s="2">
        <f t="shared" si="0"/>
        <v>0</v>
      </c>
      <c r="H58" s="2"/>
    </row>
    <row r="59" spans="2:8" ht="57.6" x14ac:dyDescent="0.3">
      <c r="B59" s="2">
        <v>51</v>
      </c>
      <c r="C59" s="2" t="s">
        <v>94</v>
      </c>
      <c r="D59" s="2" t="s">
        <v>95</v>
      </c>
      <c r="E59" s="2">
        <v>20000</v>
      </c>
      <c r="F59" s="2">
        <v>20000</v>
      </c>
      <c r="G59" s="2">
        <f t="shared" si="0"/>
        <v>0</v>
      </c>
      <c r="H59" s="2"/>
    </row>
    <row r="60" spans="2:8" ht="72" x14ac:dyDescent="0.3">
      <c r="B60" s="2">
        <v>52</v>
      </c>
      <c r="C60" s="2" t="s">
        <v>96</v>
      </c>
      <c r="D60" s="2" t="s">
        <v>97</v>
      </c>
      <c r="E60" s="2">
        <v>250000</v>
      </c>
      <c r="F60" s="2">
        <v>250000</v>
      </c>
      <c r="G60" s="2">
        <f t="shared" si="0"/>
        <v>0</v>
      </c>
      <c r="H60" s="2"/>
    </row>
    <row r="61" spans="2:8" ht="72" x14ac:dyDescent="0.3">
      <c r="B61" s="2">
        <v>53</v>
      </c>
      <c r="C61" s="2" t="s">
        <v>98</v>
      </c>
      <c r="D61" s="2" t="s">
        <v>99</v>
      </c>
      <c r="E61" s="2">
        <v>250000</v>
      </c>
      <c r="F61" s="2">
        <v>250000</v>
      </c>
      <c r="G61" s="2">
        <f t="shared" si="0"/>
        <v>0</v>
      </c>
      <c r="H61" s="2"/>
    </row>
    <row r="62" spans="2:8" ht="65.25" customHeight="1" x14ac:dyDescent="0.3">
      <c r="B62" s="2">
        <v>54</v>
      </c>
      <c r="C62" s="2" t="s">
        <v>8</v>
      </c>
      <c r="D62" s="2" t="s">
        <v>100</v>
      </c>
      <c r="E62" s="2">
        <v>27904</v>
      </c>
      <c r="F62" s="2">
        <v>27904</v>
      </c>
      <c r="G62" s="2">
        <f t="shared" si="0"/>
        <v>0</v>
      </c>
      <c r="H62" s="2"/>
    </row>
    <row r="63" spans="2:8" ht="63.75" customHeight="1" x14ac:dyDescent="0.3">
      <c r="B63" s="2">
        <v>55</v>
      </c>
      <c r="C63" s="2" t="s">
        <v>8</v>
      </c>
      <c r="D63" s="2" t="s">
        <v>101</v>
      </c>
      <c r="E63" s="2">
        <v>4684</v>
      </c>
      <c r="F63" s="2">
        <v>4684</v>
      </c>
      <c r="G63" s="2">
        <f t="shared" si="0"/>
        <v>0</v>
      </c>
      <c r="H63" s="2"/>
    </row>
    <row r="64" spans="2:8" ht="66.75" customHeight="1" x14ac:dyDescent="0.3">
      <c r="B64" s="2">
        <v>56</v>
      </c>
      <c r="C64" s="2" t="s">
        <v>8</v>
      </c>
      <c r="D64" s="2" t="s">
        <v>102</v>
      </c>
      <c r="E64" s="2">
        <v>10000</v>
      </c>
      <c r="F64" s="2">
        <v>10000</v>
      </c>
      <c r="G64" s="2">
        <f t="shared" si="0"/>
        <v>0</v>
      </c>
      <c r="H64" s="2"/>
    </row>
    <row r="65" spans="2:8" ht="118.5" customHeight="1" x14ac:dyDescent="0.3">
      <c r="B65" s="2">
        <v>57</v>
      </c>
      <c r="C65" s="2" t="s">
        <v>104</v>
      </c>
      <c r="D65" s="2" t="s">
        <v>103</v>
      </c>
      <c r="E65" s="2">
        <v>10000</v>
      </c>
      <c r="F65" s="2">
        <v>10000</v>
      </c>
      <c r="G65" s="2">
        <f t="shared" si="0"/>
        <v>0</v>
      </c>
      <c r="H65" s="2"/>
    </row>
    <row r="66" spans="2:8" ht="78.75" customHeight="1" x14ac:dyDescent="0.3">
      <c r="B66" s="2">
        <v>58</v>
      </c>
      <c r="C66" s="2" t="s">
        <v>106</v>
      </c>
      <c r="D66" s="2" t="s">
        <v>105</v>
      </c>
      <c r="E66" s="2">
        <v>10000</v>
      </c>
      <c r="F66" s="2">
        <v>10000</v>
      </c>
      <c r="G66" s="2">
        <f t="shared" si="0"/>
        <v>0</v>
      </c>
      <c r="H66" s="2"/>
    </row>
    <row r="67" spans="2:8" ht="69" customHeight="1" x14ac:dyDescent="0.3">
      <c r="B67" s="2">
        <v>59</v>
      </c>
      <c r="C67" s="2" t="s">
        <v>108</v>
      </c>
      <c r="D67" s="2" t="s">
        <v>107</v>
      </c>
      <c r="E67" s="2">
        <v>6498</v>
      </c>
      <c r="F67" s="2">
        <v>6498</v>
      </c>
      <c r="G67" s="2">
        <f t="shared" si="0"/>
        <v>0</v>
      </c>
      <c r="H67" s="2"/>
    </row>
    <row r="68" spans="2:8" ht="57.6" x14ac:dyDescent="0.3">
      <c r="B68" s="2">
        <v>60</v>
      </c>
      <c r="C68" s="2" t="s">
        <v>109</v>
      </c>
      <c r="D68" s="2" t="s">
        <v>107</v>
      </c>
      <c r="E68" s="2">
        <v>5002</v>
      </c>
      <c r="F68" s="2">
        <v>5002</v>
      </c>
      <c r="G68" s="2">
        <f t="shared" si="0"/>
        <v>0</v>
      </c>
      <c r="H68" s="2"/>
    </row>
    <row r="69" spans="2:8" ht="72" x14ac:dyDescent="0.3">
      <c r="B69" s="2">
        <v>61</v>
      </c>
      <c r="C69" s="2" t="s">
        <v>110</v>
      </c>
      <c r="D69" s="2" t="s">
        <v>111</v>
      </c>
      <c r="E69" s="2">
        <v>15000</v>
      </c>
      <c r="F69" s="2">
        <v>15000</v>
      </c>
      <c r="G69" s="2">
        <f t="shared" si="0"/>
        <v>0</v>
      </c>
      <c r="H69" s="2"/>
    </row>
    <row r="70" spans="2:8" ht="72" x14ac:dyDescent="0.3">
      <c r="B70" s="2">
        <v>62</v>
      </c>
      <c r="C70" s="2" t="s">
        <v>113</v>
      </c>
      <c r="D70" s="2" t="s">
        <v>112</v>
      </c>
      <c r="E70" s="2">
        <v>5000</v>
      </c>
      <c r="F70" s="2">
        <v>5000</v>
      </c>
      <c r="G70" s="2">
        <f t="shared" si="0"/>
        <v>0</v>
      </c>
      <c r="H70" s="2"/>
    </row>
    <row r="71" spans="2:8" ht="57.6" x14ac:dyDescent="0.3">
      <c r="B71" s="2">
        <v>63</v>
      </c>
      <c r="C71" s="2" t="s">
        <v>114</v>
      </c>
      <c r="D71" s="2" t="s">
        <v>116</v>
      </c>
      <c r="E71" s="2">
        <v>5002</v>
      </c>
      <c r="F71" s="2">
        <v>5002</v>
      </c>
      <c r="G71" s="2">
        <f t="shared" si="0"/>
        <v>0</v>
      </c>
      <c r="H71" s="2"/>
    </row>
    <row r="72" spans="2:8" ht="57.6" x14ac:dyDescent="0.3">
      <c r="B72" s="2">
        <v>64</v>
      </c>
      <c r="C72" s="2" t="s">
        <v>115</v>
      </c>
      <c r="D72" s="2" t="s">
        <v>116</v>
      </c>
      <c r="E72" s="2">
        <v>6498</v>
      </c>
      <c r="F72" s="2">
        <v>6498</v>
      </c>
      <c r="G72" s="2">
        <f t="shared" si="0"/>
        <v>0</v>
      </c>
      <c r="H72" s="2"/>
    </row>
    <row r="73" spans="2:8" ht="57.6" x14ac:dyDescent="0.3">
      <c r="B73" s="2">
        <v>65</v>
      </c>
      <c r="C73" s="2" t="s">
        <v>117</v>
      </c>
      <c r="D73" s="2" t="s">
        <v>118</v>
      </c>
      <c r="E73" s="2">
        <v>30000</v>
      </c>
      <c r="F73" s="2">
        <v>30000</v>
      </c>
      <c r="G73" s="2">
        <f t="shared" si="0"/>
        <v>0</v>
      </c>
      <c r="H73" s="2"/>
    </row>
    <row r="74" spans="2:8" ht="72" x14ac:dyDescent="0.3">
      <c r="B74" s="2">
        <v>66</v>
      </c>
      <c r="C74" s="2" t="s">
        <v>119</v>
      </c>
      <c r="D74" s="2" t="s">
        <v>120</v>
      </c>
      <c r="E74" s="2">
        <v>250000</v>
      </c>
      <c r="F74" s="2">
        <v>250000</v>
      </c>
      <c r="G74" s="2">
        <f t="shared" ref="G74" si="1">E74-F74</f>
        <v>0</v>
      </c>
      <c r="H74" s="2"/>
    </row>
    <row r="75" spans="2:8" ht="57.6" x14ac:dyDescent="0.3">
      <c r="B75" s="2">
        <v>67</v>
      </c>
      <c r="C75" s="2" t="s">
        <v>121</v>
      </c>
      <c r="D75" s="2" t="s">
        <v>122</v>
      </c>
      <c r="E75" s="2">
        <v>50000</v>
      </c>
      <c r="F75" s="2">
        <v>50000</v>
      </c>
      <c r="G75" s="2">
        <f t="shared" si="0"/>
        <v>0</v>
      </c>
      <c r="H75" s="2"/>
    </row>
    <row r="76" spans="2:8" ht="72" x14ac:dyDescent="0.3">
      <c r="B76" s="2">
        <v>68</v>
      </c>
      <c r="C76" s="2" t="s">
        <v>123</v>
      </c>
      <c r="D76" s="2" t="s">
        <v>99</v>
      </c>
      <c r="E76" s="2">
        <v>250000</v>
      </c>
      <c r="F76" s="2">
        <v>250000</v>
      </c>
      <c r="G76" s="2">
        <f t="shared" ref="G76:G104" si="2">E76-F76</f>
        <v>0</v>
      </c>
      <c r="H76" s="2"/>
    </row>
    <row r="77" spans="2:8" ht="72" x14ac:dyDescent="0.3">
      <c r="B77" s="2">
        <v>69</v>
      </c>
      <c r="C77" s="2" t="s">
        <v>124</v>
      </c>
      <c r="D77" s="2" t="s">
        <v>125</v>
      </c>
      <c r="E77" s="2">
        <v>391620</v>
      </c>
      <c r="F77" s="2">
        <v>391620</v>
      </c>
      <c r="G77" s="2">
        <f t="shared" si="2"/>
        <v>0</v>
      </c>
      <c r="H77" s="2"/>
    </row>
    <row r="78" spans="2:8" ht="57.6" x14ac:dyDescent="0.3">
      <c r="B78" s="2">
        <v>70</v>
      </c>
      <c r="C78" s="2" t="s">
        <v>126</v>
      </c>
      <c r="D78" s="2" t="s">
        <v>127</v>
      </c>
      <c r="E78" s="2">
        <v>20000</v>
      </c>
      <c r="F78" s="2">
        <v>20000</v>
      </c>
      <c r="G78" s="2">
        <f t="shared" si="2"/>
        <v>0</v>
      </c>
      <c r="H78" s="2"/>
    </row>
    <row r="79" spans="2:8" ht="72" x14ac:dyDescent="0.3">
      <c r="B79" s="2">
        <v>71</v>
      </c>
      <c r="C79" s="2" t="s">
        <v>128</v>
      </c>
      <c r="D79" s="2" t="s">
        <v>129</v>
      </c>
      <c r="E79" s="2">
        <v>250000</v>
      </c>
      <c r="F79" s="2">
        <v>250000</v>
      </c>
      <c r="G79" s="2">
        <f t="shared" si="2"/>
        <v>0</v>
      </c>
      <c r="H79" s="2"/>
    </row>
    <row r="80" spans="2:8" ht="84.75" customHeight="1" x14ac:dyDescent="0.3">
      <c r="B80" s="2">
        <v>72</v>
      </c>
      <c r="C80" s="2" t="s">
        <v>8</v>
      </c>
      <c r="D80" s="2" t="s">
        <v>131</v>
      </c>
      <c r="E80" s="2">
        <v>15800</v>
      </c>
      <c r="F80" s="2">
        <v>15800</v>
      </c>
      <c r="G80" s="2">
        <f t="shared" si="2"/>
        <v>0</v>
      </c>
      <c r="H80" s="2"/>
    </row>
    <row r="81" spans="2:8" ht="78.75" customHeight="1" x14ac:dyDescent="0.3">
      <c r="B81" s="2">
        <v>73</v>
      </c>
      <c r="C81" s="2" t="s">
        <v>8</v>
      </c>
      <c r="D81" s="2" t="s">
        <v>132</v>
      </c>
      <c r="E81" s="2">
        <v>8700</v>
      </c>
      <c r="F81" s="2">
        <v>8700</v>
      </c>
      <c r="G81" s="2">
        <f t="shared" si="2"/>
        <v>0</v>
      </c>
      <c r="H81" s="2"/>
    </row>
    <row r="82" spans="2:8" ht="63.75" customHeight="1" x14ac:dyDescent="0.3">
      <c r="B82" s="2">
        <v>74</v>
      </c>
      <c r="C82" s="2" t="s">
        <v>8</v>
      </c>
      <c r="D82" s="2" t="s">
        <v>133</v>
      </c>
      <c r="E82" s="2">
        <v>12000</v>
      </c>
      <c r="F82" s="2">
        <v>12000</v>
      </c>
      <c r="G82" s="2">
        <f t="shared" si="2"/>
        <v>0</v>
      </c>
      <c r="H82" s="2"/>
    </row>
    <row r="83" spans="2:8" ht="111.75" customHeight="1" x14ac:dyDescent="0.3">
      <c r="B83" s="2">
        <v>75</v>
      </c>
      <c r="C83" s="2" t="s">
        <v>135</v>
      </c>
      <c r="D83" s="2" t="s">
        <v>134</v>
      </c>
      <c r="E83" s="2">
        <v>240000</v>
      </c>
      <c r="F83" s="2">
        <v>240000</v>
      </c>
      <c r="G83" s="2">
        <f t="shared" si="2"/>
        <v>0</v>
      </c>
      <c r="H83" s="2"/>
    </row>
    <row r="84" spans="2:8" ht="63.75" customHeight="1" x14ac:dyDescent="0.3">
      <c r="B84" s="2">
        <v>76</v>
      </c>
      <c r="C84" s="2" t="s">
        <v>137</v>
      </c>
      <c r="D84" s="2" t="s">
        <v>136</v>
      </c>
      <c r="E84" s="2">
        <v>5750</v>
      </c>
      <c r="F84" s="2">
        <v>5750</v>
      </c>
      <c r="G84" s="2">
        <f t="shared" si="2"/>
        <v>0</v>
      </c>
      <c r="H84" s="2"/>
    </row>
    <row r="85" spans="2:8" ht="63.75" customHeight="1" x14ac:dyDescent="0.3">
      <c r="B85" s="2">
        <v>77</v>
      </c>
      <c r="C85" s="2" t="s">
        <v>138</v>
      </c>
      <c r="D85" s="2" t="s">
        <v>139</v>
      </c>
      <c r="E85" s="2">
        <v>5750</v>
      </c>
      <c r="F85" s="2">
        <v>5750</v>
      </c>
      <c r="G85" s="2">
        <f t="shared" si="2"/>
        <v>0</v>
      </c>
      <c r="H85" s="2"/>
    </row>
    <row r="86" spans="2:8" ht="63.75" customHeight="1" x14ac:dyDescent="0.3">
      <c r="B86" s="2">
        <v>78</v>
      </c>
      <c r="C86" s="2" t="s">
        <v>140</v>
      </c>
      <c r="D86" s="2" t="s">
        <v>139</v>
      </c>
      <c r="E86" s="2">
        <v>5750</v>
      </c>
      <c r="F86" s="2">
        <v>5750</v>
      </c>
      <c r="G86" s="2">
        <f t="shared" si="2"/>
        <v>0</v>
      </c>
      <c r="H86" s="2"/>
    </row>
    <row r="87" spans="2:8" ht="63.75" customHeight="1" x14ac:dyDescent="0.3">
      <c r="B87" s="2">
        <v>79</v>
      </c>
      <c r="C87" s="2" t="s">
        <v>141</v>
      </c>
      <c r="D87" s="2" t="s">
        <v>139</v>
      </c>
      <c r="E87" s="2">
        <v>5750</v>
      </c>
      <c r="F87" s="2">
        <v>5750</v>
      </c>
      <c r="G87" s="2">
        <f t="shared" si="2"/>
        <v>0</v>
      </c>
      <c r="H87" s="2"/>
    </row>
    <row r="88" spans="2:8" ht="67.5" customHeight="1" x14ac:dyDescent="0.3">
      <c r="B88" s="2">
        <v>80</v>
      </c>
      <c r="C88" s="2" t="s">
        <v>143</v>
      </c>
      <c r="D88" s="2" t="s">
        <v>142</v>
      </c>
      <c r="E88" s="2">
        <v>5750</v>
      </c>
      <c r="F88" s="2">
        <v>5750</v>
      </c>
      <c r="G88" s="2">
        <f t="shared" si="2"/>
        <v>0</v>
      </c>
      <c r="H88" s="2"/>
    </row>
    <row r="89" spans="2:8" ht="63.75" customHeight="1" x14ac:dyDescent="0.3">
      <c r="B89" s="2">
        <v>81</v>
      </c>
      <c r="C89" s="2" t="s">
        <v>145</v>
      </c>
      <c r="D89" s="2" t="s">
        <v>144</v>
      </c>
      <c r="E89" s="2">
        <v>5750</v>
      </c>
      <c r="F89" s="2">
        <v>5750</v>
      </c>
      <c r="G89" s="2">
        <f t="shared" si="2"/>
        <v>0</v>
      </c>
      <c r="H89" s="2"/>
    </row>
    <row r="90" spans="2:8" ht="63.75" customHeight="1" x14ac:dyDescent="0.3">
      <c r="B90" s="2">
        <v>82</v>
      </c>
      <c r="C90" s="2" t="s">
        <v>146</v>
      </c>
      <c r="D90" s="2" t="s">
        <v>147</v>
      </c>
      <c r="E90" s="2">
        <v>5750</v>
      </c>
      <c r="F90" s="2">
        <v>5750</v>
      </c>
      <c r="G90" s="2">
        <f t="shared" si="2"/>
        <v>0</v>
      </c>
      <c r="H90" s="2"/>
    </row>
    <row r="91" spans="2:8" ht="63.75" customHeight="1" x14ac:dyDescent="0.3">
      <c r="B91" s="2">
        <v>83</v>
      </c>
      <c r="C91" s="2" t="s">
        <v>149</v>
      </c>
      <c r="D91" s="2" t="s">
        <v>148</v>
      </c>
      <c r="E91" s="2">
        <v>5750</v>
      </c>
      <c r="F91" s="2">
        <v>5750</v>
      </c>
      <c r="G91" s="2">
        <f t="shared" si="2"/>
        <v>0</v>
      </c>
      <c r="H91" s="2"/>
    </row>
    <row r="92" spans="2:8" ht="77.25" customHeight="1" x14ac:dyDescent="0.3">
      <c r="B92" s="2">
        <v>84</v>
      </c>
      <c r="C92" s="2" t="s">
        <v>151</v>
      </c>
      <c r="D92" s="2" t="s">
        <v>150</v>
      </c>
      <c r="E92" s="2">
        <v>250000</v>
      </c>
      <c r="F92" s="2">
        <v>250000</v>
      </c>
      <c r="G92" s="2">
        <f t="shared" si="2"/>
        <v>0</v>
      </c>
      <c r="H92" s="2"/>
    </row>
    <row r="93" spans="2:8" ht="78" customHeight="1" x14ac:dyDescent="0.3">
      <c r="B93" s="2">
        <v>85</v>
      </c>
      <c r="C93" s="2" t="s">
        <v>153</v>
      </c>
      <c r="D93" s="2" t="s">
        <v>152</v>
      </c>
      <c r="E93" s="2">
        <v>10000</v>
      </c>
      <c r="F93" s="2">
        <v>10000</v>
      </c>
      <c r="G93" s="2">
        <f t="shared" si="2"/>
        <v>0</v>
      </c>
      <c r="H93" s="2"/>
    </row>
    <row r="94" spans="2:8" ht="84" customHeight="1" x14ac:dyDescent="0.3">
      <c r="B94" s="2">
        <v>86</v>
      </c>
      <c r="C94" s="2" t="s">
        <v>155</v>
      </c>
      <c r="D94" s="2" t="s">
        <v>154</v>
      </c>
      <c r="E94" s="2">
        <v>10000</v>
      </c>
      <c r="F94" s="2">
        <v>10000</v>
      </c>
      <c r="G94" s="2">
        <f t="shared" si="2"/>
        <v>0</v>
      </c>
      <c r="H94" s="2"/>
    </row>
    <row r="95" spans="2:8" ht="74.25" customHeight="1" x14ac:dyDescent="0.3">
      <c r="B95" s="2">
        <v>87</v>
      </c>
      <c r="C95" s="2" t="s">
        <v>156</v>
      </c>
      <c r="D95" s="2" t="s">
        <v>152</v>
      </c>
      <c r="E95" s="2">
        <v>10000</v>
      </c>
      <c r="F95" s="2">
        <v>10000</v>
      </c>
      <c r="G95" s="2">
        <f t="shared" si="2"/>
        <v>0</v>
      </c>
      <c r="H95" s="2"/>
    </row>
    <row r="96" spans="2:8" ht="85.5" customHeight="1" x14ac:dyDescent="0.3">
      <c r="B96" s="2">
        <v>88</v>
      </c>
      <c r="C96" s="2" t="s">
        <v>158</v>
      </c>
      <c r="D96" s="2" t="s">
        <v>157</v>
      </c>
      <c r="E96" s="2">
        <v>250000</v>
      </c>
      <c r="F96" s="2">
        <v>250000</v>
      </c>
      <c r="G96" s="2">
        <f t="shared" si="2"/>
        <v>0</v>
      </c>
      <c r="H96" s="2"/>
    </row>
    <row r="97" spans="2:8" ht="57.6" x14ac:dyDescent="0.3">
      <c r="B97" s="2">
        <v>89</v>
      </c>
      <c r="C97" s="2" t="s">
        <v>159</v>
      </c>
      <c r="D97" s="2" t="s">
        <v>174</v>
      </c>
      <c r="E97" s="2">
        <v>50000</v>
      </c>
      <c r="F97" s="2">
        <v>50000</v>
      </c>
      <c r="G97" s="2">
        <f t="shared" si="2"/>
        <v>0</v>
      </c>
      <c r="H97" s="2"/>
    </row>
    <row r="98" spans="2:8" ht="72.75" customHeight="1" x14ac:dyDescent="0.3">
      <c r="B98" s="2">
        <v>90</v>
      </c>
      <c r="C98" s="2" t="s">
        <v>161</v>
      </c>
      <c r="D98" s="2" t="s">
        <v>160</v>
      </c>
      <c r="E98" s="2">
        <v>250000</v>
      </c>
      <c r="F98" s="2">
        <v>250000</v>
      </c>
      <c r="G98" s="2">
        <f t="shared" si="2"/>
        <v>0</v>
      </c>
      <c r="H98" s="2"/>
    </row>
    <row r="99" spans="2:8" ht="89.25" customHeight="1" x14ac:dyDescent="0.3">
      <c r="B99" s="2">
        <v>91</v>
      </c>
      <c r="C99" s="2" t="s">
        <v>163</v>
      </c>
      <c r="D99" s="2" t="s">
        <v>162</v>
      </c>
      <c r="E99" s="2">
        <v>220189.27</v>
      </c>
      <c r="F99" s="2">
        <v>220189.27</v>
      </c>
      <c r="G99" s="2">
        <f t="shared" si="2"/>
        <v>0</v>
      </c>
      <c r="H99" s="2"/>
    </row>
    <row r="100" spans="2:8" ht="77.25" customHeight="1" x14ac:dyDescent="0.3">
      <c r="B100" s="2">
        <v>92</v>
      </c>
      <c r="C100" s="2" t="s">
        <v>165</v>
      </c>
      <c r="D100" s="2" t="s">
        <v>164</v>
      </c>
      <c r="E100" s="2">
        <v>100000</v>
      </c>
      <c r="F100" s="2">
        <v>100000</v>
      </c>
      <c r="G100" s="2">
        <f t="shared" si="2"/>
        <v>0</v>
      </c>
      <c r="H100" s="2"/>
    </row>
    <row r="101" spans="2:8" ht="89.25" customHeight="1" x14ac:dyDescent="0.3">
      <c r="B101" s="2">
        <v>93</v>
      </c>
      <c r="C101" s="2" t="s">
        <v>167</v>
      </c>
      <c r="D101" s="2" t="s">
        <v>166</v>
      </c>
      <c r="E101" s="2">
        <v>10000</v>
      </c>
      <c r="F101" s="2">
        <v>10000</v>
      </c>
      <c r="G101" s="2">
        <f t="shared" si="2"/>
        <v>0</v>
      </c>
      <c r="H101" s="2"/>
    </row>
    <row r="102" spans="2:8" ht="78" customHeight="1" x14ac:dyDescent="0.3">
      <c r="B102" s="2">
        <v>94</v>
      </c>
      <c r="C102" s="2" t="s">
        <v>169</v>
      </c>
      <c r="D102" s="2" t="s">
        <v>168</v>
      </c>
      <c r="E102" s="2">
        <v>20000</v>
      </c>
      <c r="F102" s="2">
        <v>20000</v>
      </c>
      <c r="G102" s="2">
        <f t="shared" si="2"/>
        <v>0</v>
      </c>
      <c r="H102" s="2"/>
    </row>
    <row r="103" spans="2:8" ht="67.5" customHeight="1" x14ac:dyDescent="0.3">
      <c r="B103" s="2">
        <v>95</v>
      </c>
      <c r="C103" s="2" t="s">
        <v>171</v>
      </c>
      <c r="D103" s="2" t="s">
        <v>170</v>
      </c>
      <c r="E103" s="2">
        <v>5000</v>
      </c>
      <c r="F103" s="2">
        <v>5000</v>
      </c>
      <c r="G103" s="2">
        <f t="shared" si="2"/>
        <v>0</v>
      </c>
      <c r="H103" s="2"/>
    </row>
    <row r="104" spans="2:8" ht="87.75" customHeight="1" x14ac:dyDescent="0.3">
      <c r="B104" s="2">
        <v>96</v>
      </c>
      <c r="C104" s="2" t="s">
        <v>173</v>
      </c>
      <c r="D104" s="2" t="s">
        <v>172</v>
      </c>
      <c r="E104" s="2">
        <v>10000</v>
      </c>
      <c r="F104" s="2">
        <v>10000</v>
      </c>
      <c r="G104" s="2">
        <f t="shared" si="2"/>
        <v>0</v>
      </c>
      <c r="H104" s="2"/>
    </row>
    <row r="105" spans="2:8" x14ac:dyDescent="0.3">
      <c r="B105" s="1"/>
      <c r="C105" s="2" t="s">
        <v>7</v>
      </c>
      <c r="D105" s="2"/>
      <c r="E105" s="2">
        <f>E9+E10+E11+E12+E13+E14+E15+E16+E17+E18+E19+E20+E21+E22+E23+E24+E25+E26+E27+E28+E29+E30+E31+E32+E33+E34+E35+E36+E37+E38+E39+E40+E41+E42+E43+E44+E45+E46+E47+E48+E49+E50+E51+E52+E53+E54+E55+E56+E57+E58+E59+E60+E61+E62+E63+E64+E65+E66+E67+E68+E69+E70+E71+E72+E73+E74+E75+E76+E77+E78+E79+E80+E81+E82+E83+E84+E85+E86+E87+E88+E89+E90+E91+E92+E93+E94+E95+E96+E97+E98+E99+E100+E101+E102+E103+E104</f>
        <v>7356784.4100000001</v>
      </c>
      <c r="F105" s="2">
        <f>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</f>
        <v>7356784.4100000001</v>
      </c>
      <c r="G105" s="2">
        <f t="shared" ref="G105" si="3">G9+G10+G11+G12+G13+G14+G15+G16+G17+G18+G19+G20+G21</f>
        <v>0</v>
      </c>
      <c r="H105" s="2"/>
    </row>
    <row r="106" spans="2:8" x14ac:dyDescent="0.3">
      <c r="B106" s="3"/>
      <c r="C106" s="4"/>
      <c r="D106" s="4"/>
      <c r="E106" s="4"/>
      <c r="F106" s="4"/>
      <c r="G106" s="4"/>
      <c r="H106" s="4"/>
    </row>
    <row r="107" spans="2:8" x14ac:dyDescent="0.3">
      <c r="C107" t="s">
        <v>15</v>
      </c>
      <c r="G107" t="s">
        <v>16</v>
      </c>
    </row>
    <row r="110" spans="2:8" x14ac:dyDescent="0.3">
      <c r="C110" t="s">
        <v>17</v>
      </c>
      <c r="G110" t="s">
        <v>18</v>
      </c>
    </row>
    <row r="121" spans="3:6" x14ac:dyDescent="0.3">
      <c r="C121" s="3"/>
    </row>
    <row r="122" spans="3:6" x14ac:dyDescent="0.3">
      <c r="C122" s="4"/>
      <c r="F122" s="5"/>
    </row>
    <row r="123" spans="3:6" x14ac:dyDescent="0.3">
      <c r="C123" s="4"/>
      <c r="F123" s="5"/>
    </row>
    <row r="124" spans="3:6" x14ac:dyDescent="0.3">
      <c r="C124" s="4"/>
    </row>
    <row r="125" spans="3:6" x14ac:dyDescent="0.3">
      <c r="C125" s="7"/>
    </row>
    <row r="126" spans="3:6" x14ac:dyDescent="0.3">
      <c r="C126" s="7"/>
    </row>
  </sheetData>
  <mergeCells count="1">
    <mergeCell ref="C5:F7"/>
  </mergeCells>
  <pageMargins left="0.3" right="0.22" top="0.19" bottom="0.21" header="0.19" footer="0.19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3"/>
  <sheetViews>
    <sheetView topLeftCell="A110" workbookViewId="0">
      <selection activeCell="I125" sqref="I125"/>
    </sheetView>
  </sheetViews>
  <sheetFormatPr defaultRowHeight="14.4" x14ac:dyDescent="0.3"/>
  <cols>
    <col min="2" max="2" width="5.109375" customWidth="1"/>
    <col min="3" max="3" width="21.6640625" customWidth="1"/>
    <col min="4" max="4" width="25.44140625" customWidth="1"/>
    <col min="5" max="5" width="12.33203125" customWidth="1"/>
    <col min="6" max="6" width="12.44140625" customWidth="1"/>
    <col min="7" max="7" width="8.44140625" customWidth="1"/>
    <col min="8" max="8" width="12.88671875" customWidth="1"/>
  </cols>
  <sheetData>
    <row r="2" spans="2:8" x14ac:dyDescent="0.3">
      <c r="E2" t="s">
        <v>12</v>
      </c>
    </row>
    <row r="3" spans="2:8" x14ac:dyDescent="0.3">
      <c r="E3" t="s">
        <v>13</v>
      </c>
    </row>
    <row r="4" spans="2:8" x14ac:dyDescent="0.3">
      <c r="E4" t="s">
        <v>14</v>
      </c>
    </row>
    <row r="5" spans="2:8" x14ac:dyDescent="0.3">
      <c r="C5" s="10" t="s">
        <v>130</v>
      </c>
      <c r="D5" s="10"/>
      <c r="E5" s="10"/>
      <c r="F5" s="10"/>
    </row>
    <row r="6" spans="2:8" x14ac:dyDescent="0.3">
      <c r="C6" s="10"/>
      <c r="D6" s="10"/>
      <c r="E6" s="10"/>
      <c r="F6" s="10"/>
    </row>
    <row r="7" spans="2:8" x14ac:dyDescent="0.3">
      <c r="C7" s="10"/>
      <c r="D7" s="10"/>
      <c r="E7" s="10"/>
      <c r="F7" s="10"/>
    </row>
    <row r="8" spans="2:8" ht="28.8" x14ac:dyDescent="0.3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2:8" ht="72" x14ac:dyDescent="0.3">
      <c r="B9" s="2">
        <v>1</v>
      </c>
      <c r="C9" s="2" t="s">
        <v>8</v>
      </c>
      <c r="D9" s="2" t="s">
        <v>19</v>
      </c>
      <c r="E9" s="2">
        <v>35612.74</v>
      </c>
      <c r="F9" s="2">
        <v>35612.74</v>
      </c>
      <c r="G9" s="2">
        <f>E9-F9</f>
        <v>0</v>
      </c>
      <c r="H9" s="2"/>
    </row>
    <row r="10" spans="2:8" ht="72" x14ac:dyDescent="0.3">
      <c r="B10" s="2">
        <v>2</v>
      </c>
      <c r="C10" s="2" t="s">
        <v>8</v>
      </c>
      <c r="D10" s="2" t="s">
        <v>20</v>
      </c>
      <c r="E10" s="2">
        <v>94504.6</v>
      </c>
      <c r="F10" s="2">
        <v>94504.6</v>
      </c>
      <c r="G10" s="2">
        <f t="shared" ref="G10:G75" si="0">E10-F10</f>
        <v>0</v>
      </c>
      <c r="H10" s="2"/>
    </row>
    <row r="11" spans="2:8" ht="57.6" x14ac:dyDescent="0.3">
      <c r="B11" s="2">
        <v>3</v>
      </c>
      <c r="C11" s="2" t="s">
        <v>21</v>
      </c>
      <c r="D11" s="2" t="s">
        <v>22</v>
      </c>
      <c r="E11" s="2">
        <v>71400</v>
      </c>
      <c r="F11" s="2">
        <v>71400</v>
      </c>
      <c r="G11" s="2">
        <f t="shared" si="0"/>
        <v>0</v>
      </c>
      <c r="H11" s="2"/>
    </row>
    <row r="12" spans="2:8" ht="57.6" x14ac:dyDescent="0.3">
      <c r="B12" s="2">
        <v>4</v>
      </c>
      <c r="C12" s="2" t="s">
        <v>8</v>
      </c>
      <c r="D12" s="2" t="s">
        <v>23</v>
      </c>
      <c r="E12" s="2">
        <v>10000</v>
      </c>
      <c r="F12" s="2">
        <v>10000</v>
      </c>
      <c r="G12" s="2">
        <f t="shared" si="0"/>
        <v>0</v>
      </c>
      <c r="H12" s="2"/>
    </row>
    <row r="13" spans="2:8" ht="43.2" x14ac:dyDescent="0.3">
      <c r="B13" s="2">
        <v>5</v>
      </c>
      <c r="C13" s="2" t="s">
        <v>24</v>
      </c>
      <c r="D13" s="2" t="s">
        <v>25</v>
      </c>
      <c r="E13" s="2">
        <v>30000</v>
      </c>
      <c r="F13" s="2">
        <v>30000</v>
      </c>
      <c r="G13" s="2">
        <f t="shared" si="0"/>
        <v>0</v>
      </c>
      <c r="H13" s="2"/>
    </row>
    <row r="14" spans="2:8" ht="43.2" x14ac:dyDescent="0.3">
      <c r="B14" s="2">
        <v>6</v>
      </c>
      <c r="C14" s="2" t="s">
        <v>9</v>
      </c>
      <c r="D14" s="2" t="s">
        <v>25</v>
      </c>
      <c r="E14" s="2">
        <v>20000</v>
      </c>
      <c r="F14" s="2">
        <v>20000</v>
      </c>
      <c r="G14" s="2">
        <f t="shared" si="0"/>
        <v>0</v>
      </c>
      <c r="H14" s="2"/>
    </row>
    <row r="15" spans="2:8" ht="43.2" x14ac:dyDescent="0.3">
      <c r="B15" s="2">
        <v>7</v>
      </c>
      <c r="C15" s="2" t="s">
        <v>26</v>
      </c>
      <c r="D15" s="2" t="s">
        <v>25</v>
      </c>
      <c r="E15" s="2">
        <v>50000</v>
      </c>
      <c r="F15" s="2">
        <v>50000</v>
      </c>
      <c r="G15" s="2">
        <f t="shared" si="0"/>
        <v>0</v>
      </c>
      <c r="H15" s="2"/>
    </row>
    <row r="16" spans="2:8" ht="43.2" x14ac:dyDescent="0.3">
      <c r="B16" s="2">
        <v>8</v>
      </c>
      <c r="C16" s="2" t="s">
        <v>28</v>
      </c>
      <c r="D16" s="2" t="s">
        <v>27</v>
      </c>
      <c r="E16" s="2">
        <v>20000</v>
      </c>
      <c r="F16" s="2">
        <v>20000</v>
      </c>
      <c r="G16" s="2">
        <f t="shared" si="0"/>
        <v>0</v>
      </c>
      <c r="H16" s="2"/>
    </row>
    <row r="17" spans="2:8" ht="43.2" x14ac:dyDescent="0.3">
      <c r="B17" s="2">
        <v>9</v>
      </c>
      <c r="C17" s="2" t="s">
        <v>11</v>
      </c>
      <c r="D17" s="2" t="s">
        <v>27</v>
      </c>
      <c r="E17" s="2">
        <v>10000</v>
      </c>
      <c r="F17" s="2">
        <v>10000</v>
      </c>
      <c r="G17" s="2">
        <f t="shared" si="0"/>
        <v>0</v>
      </c>
      <c r="H17" s="2"/>
    </row>
    <row r="18" spans="2:8" ht="43.2" x14ac:dyDescent="0.3">
      <c r="B18" s="2">
        <v>10</v>
      </c>
      <c r="C18" s="2" t="s">
        <v>10</v>
      </c>
      <c r="D18" s="2" t="s">
        <v>27</v>
      </c>
      <c r="E18" s="2">
        <v>10000</v>
      </c>
      <c r="F18" s="2">
        <v>10000</v>
      </c>
      <c r="G18" s="2">
        <f t="shared" si="0"/>
        <v>0</v>
      </c>
      <c r="H18" s="2"/>
    </row>
    <row r="19" spans="2:8" ht="57.6" x14ac:dyDescent="0.3">
      <c r="B19" s="2">
        <v>11</v>
      </c>
      <c r="C19" s="2" t="s">
        <v>29</v>
      </c>
      <c r="D19" s="2" t="s">
        <v>30</v>
      </c>
      <c r="E19" s="2">
        <v>5750</v>
      </c>
      <c r="F19" s="2">
        <v>5750</v>
      </c>
      <c r="G19" s="2">
        <f t="shared" si="0"/>
        <v>0</v>
      </c>
      <c r="H19" s="2"/>
    </row>
    <row r="20" spans="2:8" ht="57.6" x14ac:dyDescent="0.3">
      <c r="B20" s="2">
        <v>12</v>
      </c>
      <c r="C20" s="2" t="s">
        <v>31</v>
      </c>
      <c r="D20" s="2" t="s">
        <v>30</v>
      </c>
      <c r="E20" s="2">
        <v>5750</v>
      </c>
      <c r="F20" s="2">
        <v>5750</v>
      </c>
      <c r="G20" s="2">
        <f t="shared" si="0"/>
        <v>0</v>
      </c>
      <c r="H20" s="2"/>
    </row>
    <row r="21" spans="2:8" ht="57.6" x14ac:dyDescent="0.3">
      <c r="B21" s="2">
        <v>13</v>
      </c>
      <c r="C21" s="2" t="s">
        <v>32</v>
      </c>
      <c r="D21" s="2" t="s">
        <v>33</v>
      </c>
      <c r="E21" s="2">
        <v>5750</v>
      </c>
      <c r="F21" s="2">
        <v>5750</v>
      </c>
      <c r="G21" s="2">
        <f t="shared" si="0"/>
        <v>0</v>
      </c>
      <c r="H21" s="2"/>
    </row>
    <row r="22" spans="2:8" ht="57.6" x14ac:dyDescent="0.3">
      <c r="B22" s="2">
        <v>14</v>
      </c>
      <c r="C22" s="2" t="s">
        <v>34</v>
      </c>
      <c r="D22" s="2" t="s">
        <v>35</v>
      </c>
      <c r="E22" s="2">
        <v>5750</v>
      </c>
      <c r="F22" s="2">
        <v>5750</v>
      </c>
      <c r="G22" s="2">
        <f t="shared" si="0"/>
        <v>0</v>
      </c>
      <c r="H22" s="2"/>
    </row>
    <row r="23" spans="2:8" ht="57.6" x14ac:dyDescent="0.3">
      <c r="B23" s="2">
        <v>15</v>
      </c>
      <c r="C23" s="2" t="s">
        <v>36</v>
      </c>
      <c r="D23" s="2" t="s">
        <v>35</v>
      </c>
      <c r="E23" s="2">
        <v>5750</v>
      </c>
      <c r="F23" s="2">
        <v>5750</v>
      </c>
      <c r="G23" s="2">
        <f t="shared" si="0"/>
        <v>0</v>
      </c>
      <c r="H23" s="2"/>
    </row>
    <row r="24" spans="2:8" ht="86.4" x14ac:dyDescent="0.3">
      <c r="B24" s="2">
        <v>16</v>
      </c>
      <c r="C24" s="2" t="s">
        <v>8</v>
      </c>
      <c r="D24" s="2" t="s">
        <v>37</v>
      </c>
      <c r="E24" s="2">
        <v>99360</v>
      </c>
      <c r="F24" s="2">
        <v>99360</v>
      </c>
      <c r="G24" s="2">
        <f t="shared" si="0"/>
        <v>0</v>
      </c>
      <c r="H24" s="2"/>
    </row>
    <row r="25" spans="2:8" ht="86.4" x14ac:dyDescent="0.3">
      <c r="B25" s="2">
        <v>17</v>
      </c>
      <c r="C25" s="2" t="s">
        <v>8</v>
      </c>
      <c r="D25" s="2" t="s">
        <v>38</v>
      </c>
      <c r="E25" s="2">
        <v>77220</v>
      </c>
      <c r="F25" s="2">
        <v>77220</v>
      </c>
      <c r="G25" s="2">
        <f t="shared" si="0"/>
        <v>0</v>
      </c>
      <c r="H25" s="2"/>
    </row>
    <row r="26" spans="2:8" ht="86.4" x14ac:dyDescent="0.3">
      <c r="B26" s="2">
        <v>18</v>
      </c>
      <c r="C26" s="2" t="s">
        <v>8</v>
      </c>
      <c r="D26" s="2" t="s">
        <v>39</v>
      </c>
      <c r="E26" s="2">
        <v>73482.39</v>
      </c>
      <c r="F26" s="2">
        <v>73482.39</v>
      </c>
      <c r="G26" s="2">
        <f t="shared" si="0"/>
        <v>0</v>
      </c>
      <c r="H26" s="2"/>
    </row>
    <row r="27" spans="2:8" ht="43.2" x14ac:dyDescent="0.3">
      <c r="B27" s="2">
        <v>19</v>
      </c>
      <c r="C27" s="2" t="s">
        <v>40</v>
      </c>
      <c r="D27" s="2" t="s">
        <v>41</v>
      </c>
      <c r="E27" s="2">
        <v>22507.41</v>
      </c>
      <c r="F27" s="2">
        <v>22507.41</v>
      </c>
      <c r="G27" s="2">
        <f t="shared" si="0"/>
        <v>0</v>
      </c>
      <c r="H27" s="2"/>
    </row>
    <row r="28" spans="2:8" ht="75" customHeight="1" x14ac:dyDescent="0.3">
      <c r="B28" s="2">
        <v>20</v>
      </c>
      <c r="C28" s="2" t="s">
        <v>42</v>
      </c>
      <c r="D28" s="2" t="s">
        <v>43</v>
      </c>
      <c r="E28" s="2">
        <v>250000</v>
      </c>
      <c r="F28" s="2">
        <v>250000</v>
      </c>
      <c r="G28" s="2">
        <f t="shared" si="0"/>
        <v>0</v>
      </c>
      <c r="H28" s="2"/>
    </row>
    <row r="29" spans="2:8" ht="72" x14ac:dyDescent="0.3">
      <c r="B29" s="2">
        <v>21</v>
      </c>
      <c r="C29" s="2" t="s">
        <v>44</v>
      </c>
      <c r="D29" s="2" t="s">
        <v>45</v>
      </c>
      <c r="E29" s="2">
        <v>50000</v>
      </c>
      <c r="F29" s="2">
        <v>50000</v>
      </c>
      <c r="G29" s="2">
        <f t="shared" si="0"/>
        <v>0</v>
      </c>
      <c r="H29" s="2"/>
    </row>
    <row r="30" spans="2:8" ht="43.2" x14ac:dyDescent="0.3">
      <c r="B30" s="2">
        <v>22</v>
      </c>
      <c r="C30" s="2" t="s">
        <v>46</v>
      </c>
      <c r="D30" s="2" t="s">
        <v>47</v>
      </c>
      <c r="E30" s="2">
        <v>20000</v>
      </c>
      <c r="F30" s="2">
        <v>20000</v>
      </c>
      <c r="G30" s="2">
        <f t="shared" si="0"/>
        <v>0</v>
      </c>
      <c r="H30" s="2"/>
    </row>
    <row r="31" spans="2:8" ht="80.25" customHeight="1" x14ac:dyDescent="0.3">
      <c r="B31" s="2">
        <v>23</v>
      </c>
      <c r="C31" s="2" t="s">
        <v>48</v>
      </c>
      <c r="D31" s="2" t="s">
        <v>50</v>
      </c>
      <c r="E31" s="2">
        <v>144000</v>
      </c>
      <c r="F31" s="2">
        <v>144000</v>
      </c>
      <c r="G31" s="2">
        <f t="shared" si="0"/>
        <v>0</v>
      </c>
      <c r="H31" s="2"/>
    </row>
    <row r="32" spans="2:8" ht="67.5" customHeight="1" x14ac:dyDescent="0.3">
      <c r="B32" s="2">
        <v>24</v>
      </c>
      <c r="C32" s="2" t="s">
        <v>28</v>
      </c>
      <c r="D32" s="2" t="s">
        <v>49</v>
      </c>
      <c r="E32" s="2">
        <v>5750</v>
      </c>
      <c r="F32" s="2">
        <v>5750</v>
      </c>
      <c r="G32" s="2">
        <f t="shared" si="0"/>
        <v>0</v>
      </c>
      <c r="H32" s="2"/>
    </row>
    <row r="33" spans="2:8" ht="57.6" x14ac:dyDescent="0.3">
      <c r="B33" s="2">
        <v>25</v>
      </c>
      <c r="C33" s="2" t="s">
        <v>51</v>
      </c>
      <c r="D33" s="2" t="s">
        <v>49</v>
      </c>
      <c r="E33" s="2">
        <v>5750</v>
      </c>
      <c r="F33" s="2">
        <v>5750</v>
      </c>
      <c r="G33" s="2">
        <f t="shared" si="0"/>
        <v>0</v>
      </c>
      <c r="H33" s="2"/>
    </row>
    <row r="34" spans="2:8" ht="57.6" x14ac:dyDescent="0.3">
      <c r="B34" s="2">
        <v>26</v>
      </c>
      <c r="C34" s="2" t="s">
        <v>52</v>
      </c>
      <c r="D34" s="2" t="s">
        <v>49</v>
      </c>
      <c r="E34" s="2">
        <v>5750</v>
      </c>
      <c r="F34" s="2">
        <v>5750</v>
      </c>
      <c r="G34" s="2">
        <f t="shared" si="0"/>
        <v>0</v>
      </c>
      <c r="H34" s="2"/>
    </row>
    <row r="35" spans="2:8" ht="66.75" customHeight="1" x14ac:dyDescent="0.3">
      <c r="B35" s="2">
        <v>27</v>
      </c>
      <c r="C35" s="2" t="s">
        <v>53</v>
      </c>
      <c r="D35" s="2" t="s">
        <v>54</v>
      </c>
      <c r="E35" s="2">
        <v>50000</v>
      </c>
      <c r="F35" s="2">
        <v>50000</v>
      </c>
      <c r="G35" s="2">
        <f t="shared" si="0"/>
        <v>0</v>
      </c>
      <c r="H35" s="2"/>
    </row>
    <row r="36" spans="2:8" ht="72" x14ac:dyDescent="0.3">
      <c r="B36" s="2">
        <v>28</v>
      </c>
      <c r="C36" s="2" t="s">
        <v>55</v>
      </c>
      <c r="D36" s="2" t="s">
        <v>56</v>
      </c>
      <c r="E36" s="2">
        <v>250000</v>
      </c>
      <c r="F36" s="2">
        <v>250000</v>
      </c>
      <c r="G36" s="2">
        <f t="shared" si="0"/>
        <v>0</v>
      </c>
      <c r="H36" s="2"/>
    </row>
    <row r="37" spans="2:8" ht="72" x14ac:dyDescent="0.3">
      <c r="B37" s="2">
        <v>29</v>
      </c>
      <c r="C37" s="2" t="s">
        <v>57</v>
      </c>
      <c r="D37" s="2" t="s">
        <v>56</v>
      </c>
      <c r="E37" s="2">
        <v>250000</v>
      </c>
      <c r="F37" s="2">
        <v>250000</v>
      </c>
      <c r="G37" s="2">
        <f t="shared" si="0"/>
        <v>0</v>
      </c>
      <c r="H37" s="2"/>
    </row>
    <row r="38" spans="2:8" ht="72" x14ac:dyDescent="0.3">
      <c r="B38" s="2">
        <v>30</v>
      </c>
      <c r="C38" s="2" t="s">
        <v>58</v>
      </c>
      <c r="D38" s="2" t="s">
        <v>56</v>
      </c>
      <c r="E38" s="2">
        <v>250000</v>
      </c>
      <c r="F38" s="2">
        <v>250000</v>
      </c>
      <c r="G38" s="2">
        <f t="shared" si="0"/>
        <v>0</v>
      </c>
      <c r="H38" s="2"/>
    </row>
    <row r="39" spans="2:8" ht="57.6" x14ac:dyDescent="0.3">
      <c r="B39" s="2">
        <v>31</v>
      </c>
      <c r="C39" s="2" t="s">
        <v>60</v>
      </c>
      <c r="D39" s="2" t="s">
        <v>59</v>
      </c>
      <c r="E39" s="2">
        <v>50000</v>
      </c>
      <c r="F39" s="2">
        <v>50000</v>
      </c>
      <c r="G39" s="2">
        <f t="shared" si="0"/>
        <v>0</v>
      </c>
      <c r="H39" s="2"/>
    </row>
    <row r="40" spans="2:8" ht="108" customHeight="1" x14ac:dyDescent="0.3">
      <c r="B40" s="2">
        <v>32</v>
      </c>
      <c r="C40" s="2" t="s">
        <v>8</v>
      </c>
      <c r="D40" s="2" t="s">
        <v>61</v>
      </c>
      <c r="E40" s="2">
        <v>11300</v>
      </c>
      <c r="F40" s="2">
        <v>11300</v>
      </c>
      <c r="G40" s="2">
        <f t="shared" si="0"/>
        <v>0</v>
      </c>
      <c r="H40" s="2"/>
    </row>
    <row r="41" spans="2:8" ht="72" x14ac:dyDescent="0.3">
      <c r="B41" s="2">
        <v>33</v>
      </c>
      <c r="C41" s="2" t="s">
        <v>62</v>
      </c>
      <c r="D41" s="2" t="s">
        <v>63</v>
      </c>
      <c r="E41" s="2">
        <v>250000</v>
      </c>
      <c r="F41" s="2">
        <v>250000</v>
      </c>
      <c r="G41" s="2">
        <f t="shared" si="0"/>
        <v>0</v>
      </c>
      <c r="H41" s="2"/>
    </row>
    <row r="42" spans="2:8" ht="57.6" x14ac:dyDescent="0.3">
      <c r="B42" s="2">
        <v>34</v>
      </c>
      <c r="C42" s="2" t="s">
        <v>64</v>
      </c>
      <c r="D42" s="2" t="s">
        <v>65</v>
      </c>
      <c r="E42" s="2">
        <v>10000</v>
      </c>
      <c r="F42" s="2">
        <v>10000</v>
      </c>
      <c r="G42" s="2">
        <f t="shared" si="0"/>
        <v>0</v>
      </c>
      <c r="H42" s="2"/>
    </row>
    <row r="43" spans="2:8" ht="57.6" x14ac:dyDescent="0.3">
      <c r="B43" s="2">
        <v>35</v>
      </c>
      <c r="C43" s="2" t="s">
        <v>66</v>
      </c>
      <c r="D43" s="2" t="s">
        <v>67</v>
      </c>
      <c r="E43" s="2">
        <v>20000</v>
      </c>
      <c r="F43" s="2">
        <v>20000</v>
      </c>
      <c r="G43" s="2">
        <f t="shared" si="0"/>
        <v>0</v>
      </c>
      <c r="H43" s="2"/>
    </row>
    <row r="44" spans="2:8" ht="57.6" x14ac:dyDescent="0.3">
      <c r="B44" s="2">
        <v>36</v>
      </c>
      <c r="C44" s="2" t="s">
        <v>68</v>
      </c>
      <c r="D44" s="2" t="s">
        <v>69</v>
      </c>
      <c r="E44" s="2">
        <v>250000</v>
      </c>
      <c r="F44" s="2">
        <v>250000</v>
      </c>
      <c r="G44" s="2">
        <f t="shared" si="0"/>
        <v>0</v>
      </c>
      <c r="H44" s="2"/>
    </row>
    <row r="45" spans="2:8" ht="57.6" x14ac:dyDescent="0.3">
      <c r="B45" s="2">
        <v>37</v>
      </c>
      <c r="C45" s="2" t="s">
        <v>70</v>
      </c>
      <c r="D45" s="2" t="s">
        <v>71</v>
      </c>
      <c r="E45" s="2">
        <v>20000</v>
      </c>
      <c r="F45" s="2">
        <v>20000</v>
      </c>
      <c r="G45" s="2">
        <f t="shared" si="0"/>
        <v>0</v>
      </c>
      <c r="H45" s="2"/>
    </row>
    <row r="46" spans="2:8" ht="69" customHeight="1" x14ac:dyDescent="0.3">
      <c r="B46" s="2">
        <v>38</v>
      </c>
      <c r="C46" s="2" t="s">
        <v>72</v>
      </c>
      <c r="D46" s="2" t="s">
        <v>71</v>
      </c>
      <c r="E46" s="2">
        <v>50000</v>
      </c>
      <c r="F46" s="2">
        <v>50000</v>
      </c>
      <c r="G46" s="2">
        <f t="shared" si="0"/>
        <v>0</v>
      </c>
      <c r="H46" s="2"/>
    </row>
    <row r="47" spans="2:8" ht="57.6" x14ac:dyDescent="0.3">
      <c r="B47" s="2">
        <v>39</v>
      </c>
      <c r="C47" s="2" t="s">
        <v>73</v>
      </c>
      <c r="D47" s="2" t="s">
        <v>74</v>
      </c>
      <c r="E47" s="2">
        <v>50000</v>
      </c>
      <c r="F47" s="2">
        <v>50000</v>
      </c>
      <c r="G47" s="2">
        <f t="shared" si="0"/>
        <v>0</v>
      </c>
      <c r="H47" s="2"/>
    </row>
    <row r="48" spans="2:8" ht="57.6" x14ac:dyDescent="0.3">
      <c r="B48" s="2">
        <v>40</v>
      </c>
      <c r="C48" s="2" t="s">
        <v>75</v>
      </c>
      <c r="D48" s="2" t="s">
        <v>76</v>
      </c>
      <c r="E48" s="2">
        <v>5000</v>
      </c>
      <c r="F48" s="2">
        <v>5000</v>
      </c>
      <c r="G48" s="2">
        <f t="shared" si="0"/>
        <v>0</v>
      </c>
      <c r="H48" s="2"/>
    </row>
    <row r="49" spans="2:8" ht="57.6" x14ac:dyDescent="0.3">
      <c r="B49" s="2">
        <v>41</v>
      </c>
      <c r="C49" s="2" t="s">
        <v>77</v>
      </c>
      <c r="D49" s="2" t="s">
        <v>76</v>
      </c>
      <c r="E49" s="2">
        <v>5000</v>
      </c>
      <c r="F49" s="2">
        <v>5000</v>
      </c>
      <c r="G49" s="2">
        <f t="shared" si="0"/>
        <v>0</v>
      </c>
      <c r="H49" s="2"/>
    </row>
    <row r="50" spans="2:8" ht="57.6" x14ac:dyDescent="0.3">
      <c r="B50" s="2">
        <v>42</v>
      </c>
      <c r="C50" s="2" t="s">
        <v>78</v>
      </c>
      <c r="D50" s="2" t="s">
        <v>76</v>
      </c>
      <c r="E50" s="2">
        <v>5000</v>
      </c>
      <c r="F50" s="2">
        <v>5000</v>
      </c>
      <c r="G50" s="2">
        <f t="shared" si="0"/>
        <v>0</v>
      </c>
      <c r="H50" s="2"/>
    </row>
    <row r="51" spans="2:8" ht="72" x14ac:dyDescent="0.3">
      <c r="B51" s="2">
        <v>43</v>
      </c>
      <c r="C51" s="2" t="s">
        <v>79</v>
      </c>
      <c r="D51" s="2" t="s">
        <v>80</v>
      </c>
      <c r="E51" s="2">
        <v>250000</v>
      </c>
      <c r="F51" s="2">
        <v>250000</v>
      </c>
      <c r="G51" s="2">
        <f t="shared" si="0"/>
        <v>0</v>
      </c>
      <c r="H51" s="2"/>
    </row>
    <row r="52" spans="2:8" ht="72" x14ac:dyDescent="0.3">
      <c r="B52" s="2">
        <v>44</v>
      </c>
      <c r="C52" s="2" t="s">
        <v>81</v>
      </c>
      <c r="D52" s="2" t="s">
        <v>82</v>
      </c>
      <c r="E52" s="2">
        <v>250000</v>
      </c>
      <c r="F52" s="2">
        <v>250000</v>
      </c>
      <c r="G52" s="2">
        <f t="shared" si="0"/>
        <v>0</v>
      </c>
      <c r="H52" s="2"/>
    </row>
    <row r="53" spans="2:8" ht="72" x14ac:dyDescent="0.3">
      <c r="B53" s="2">
        <v>45</v>
      </c>
      <c r="C53" s="2" t="s">
        <v>83</v>
      </c>
      <c r="D53" s="2" t="s">
        <v>84</v>
      </c>
      <c r="E53" s="2">
        <v>250000</v>
      </c>
      <c r="F53" s="2">
        <v>250000</v>
      </c>
      <c r="G53" s="2">
        <f t="shared" si="0"/>
        <v>0</v>
      </c>
      <c r="H53" s="2"/>
    </row>
    <row r="54" spans="2:8" ht="72" x14ac:dyDescent="0.3">
      <c r="B54" s="2">
        <v>46</v>
      </c>
      <c r="C54" s="2" t="s">
        <v>85</v>
      </c>
      <c r="D54" s="2" t="s">
        <v>86</v>
      </c>
      <c r="E54" s="2">
        <v>250000</v>
      </c>
      <c r="F54" s="2">
        <v>250000</v>
      </c>
      <c r="G54" s="2">
        <f t="shared" si="0"/>
        <v>0</v>
      </c>
      <c r="H54" s="2"/>
    </row>
    <row r="55" spans="2:8" ht="72" x14ac:dyDescent="0.3">
      <c r="B55" s="2">
        <v>47</v>
      </c>
      <c r="C55" s="2" t="s">
        <v>87</v>
      </c>
      <c r="D55" s="2" t="s">
        <v>88</v>
      </c>
      <c r="E55" s="2">
        <v>250000</v>
      </c>
      <c r="F55" s="2">
        <v>250000</v>
      </c>
      <c r="G55" s="2">
        <f t="shared" si="0"/>
        <v>0</v>
      </c>
      <c r="H55" s="2"/>
    </row>
    <row r="56" spans="2:8" ht="57.6" x14ac:dyDescent="0.3">
      <c r="B56" s="2">
        <v>48</v>
      </c>
      <c r="C56" s="2" t="s">
        <v>89</v>
      </c>
      <c r="D56" s="2" t="s">
        <v>90</v>
      </c>
      <c r="E56" s="2">
        <v>5750</v>
      </c>
      <c r="F56" s="2">
        <v>5750</v>
      </c>
      <c r="G56" s="2">
        <f t="shared" si="0"/>
        <v>0</v>
      </c>
      <c r="H56" s="2"/>
    </row>
    <row r="57" spans="2:8" ht="57.6" x14ac:dyDescent="0.3">
      <c r="B57" s="2">
        <v>49</v>
      </c>
      <c r="C57" s="2" t="s">
        <v>91</v>
      </c>
      <c r="D57" s="2" t="s">
        <v>49</v>
      </c>
      <c r="E57" s="2">
        <v>5750</v>
      </c>
      <c r="F57" s="2">
        <v>5750</v>
      </c>
      <c r="G57" s="2">
        <f t="shared" si="0"/>
        <v>0</v>
      </c>
      <c r="H57" s="2"/>
    </row>
    <row r="58" spans="2:8" ht="57.6" x14ac:dyDescent="0.3">
      <c r="B58" s="2">
        <v>50</v>
      </c>
      <c r="C58" s="2" t="s">
        <v>92</v>
      </c>
      <c r="D58" s="2" t="s">
        <v>93</v>
      </c>
      <c r="E58" s="2">
        <v>50000</v>
      </c>
      <c r="F58" s="2">
        <v>50000</v>
      </c>
      <c r="G58" s="2">
        <f t="shared" si="0"/>
        <v>0</v>
      </c>
      <c r="H58" s="2"/>
    </row>
    <row r="59" spans="2:8" ht="57.6" x14ac:dyDescent="0.3">
      <c r="B59" s="2">
        <v>51</v>
      </c>
      <c r="C59" s="2" t="s">
        <v>94</v>
      </c>
      <c r="D59" s="2" t="s">
        <v>95</v>
      </c>
      <c r="E59" s="2">
        <v>20000</v>
      </c>
      <c r="F59" s="2">
        <v>20000</v>
      </c>
      <c r="G59" s="2">
        <f t="shared" si="0"/>
        <v>0</v>
      </c>
      <c r="H59" s="2"/>
    </row>
    <row r="60" spans="2:8" ht="72" x14ac:dyDescent="0.3">
      <c r="B60" s="2">
        <v>52</v>
      </c>
      <c r="C60" s="2" t="s">
        <v>96</v>
      </c>
      <c r="D60" s="2" t="s">
        <v>97</v>
      </c>
      <c r="E60" s="2">
        <v>250000</v>
      </c>
      <c r="F60" s="2">
        <v>250000</v>
      </c>
      <c r="G60" s="2">
        <f t="shared" si="0"/>
        <v>0</v>
      </c>
      <c r="H60" s="2"/>
    </row>
    <row r="61" spans="2:8" ht="72" x14ac:dyDescent="0.3">
      <c r="B61" s="2">
        <v>53</v>
      </c>
      <c r="C61" s="2" t="s">
        <v>98</v>
      </c>
      <c r="D61" s="2" t="s">
        <v>99</v>
      </c>
      <c r="E61" s="2">
        <v>250000</v>
      </c>
      <c r="F61" s="2">
        <v>250000</v>
      </c>
      <c r="G61" s="2">
        <f t="shared" si="0"/>
        <v>0</v>
      </c>
      <c r="H61" s="2"/>
    </row>
    <row r="62" spans="2:8" ht="65.25" customHeight="1" x14ac:dyDescent="0.3">
      <c r="B62" s="2">
        <v>54</v>
      </c>
      <c r="C62" s="2" t="s">
        <v>8</v>
      </c>
      <c r="D62" s="2" t="s">
        <v>100</v>
      </c>
      <c r="E62" s="2">
        <v>27904</v>
      </c>
      <c r="F62" s="2">
        <v>27904</v>
      </c>
      <c r="G62" s="2">
        <f t="shared" si="0"/>
        <v>0</v>
      </c>
      <c r="H62" s="2"/>
    </row>
    <row r="63" spans="2:8" ht="63.75" customHeight="1" x14ac:dyDescent="0.3">
      <c r="B63" s="2">
        <v>55</v>
      </c>
      <c r="C63" s="2" t="s">
        <v>8</v>
      </c>
      <c r="D63" s="2" t="s">
        <v>101</v>
      </c>
      <c r="E63" s="2">
        <v>4684</v>
      </c>
      <c r="F63" s="2">
        <v>4684</v>
      </c>
      <c r="G63" s="2">
        <f t="shared" si="0"/>
        <v>0</v>
      </c>
      <c r="H63" s="2"/>
    </row>
    <row r="64" spans="2:8" ht="66.75" customHeight="1" x14ac:dyDescent="0.3">
      <c r="B64" s="2">
        <v>56</v>
      </c>
      <c r="C64" s="2" t="s">
        <v>8</v>
      </c>
      <c r="D64" s="2" t="s">
        <v>102</v>
      </c>
      <c r="E64" s="2">
        <v>10000</v>
      </c>
      <c r="F64" s="2">
        <v>10000</v>
      </c>
      <c r="G64" s="2">
        <f t="shared" si="0"/>
        <v>0</v>
      </c>
      <c r="H64" s="2"/>
    </row>
    <row r="65" spans="2:8" ht="118.5" customHeight="1" x14ac:dyDescent="0.3">
      <c r="B65" s="2">
        <v>57</v>
      </c>
      <c r="C65" s="2" t="s">
        <v>104</v>
      </c>
      <c r="D65" s="2" t="s">
        <v>103</v>
      </c>
      <c r="E65" s="2">
        <v>10000</v>
      </c>
      <c r="F65" s="2">
        <v>10000</v>
      </c>
      <c r="G65" s="2">
        <f t="shared" si="0"/>
        <v>0</v>
      </c>
      <c r="H65" s="2"/>
    </row>
    <row r="66" spans="2:8" ht="78.75" customHeight="1" x14ac:dyDescent="0.3">
      <c r="B66" s="2">
        <v>58</v>
      </c>
      <c r="C66" s="2" t="s">
        <v>106</v>
      </c>
      <c r="D66" s="2" t="s">
        <v>105</v>
      </c>
      <c r="E66" s="2">
        <v>10000</v>
      </c>
      <c r="F66" s="2">
        <v>10000</v>
      </c>
      <c r="G66" s="2">
        <f t="shared" si="0"/>
        <v>0</v>
      </c>
      <c r="H66" s="2"/>
    </row>
    <row r="67" spans="2:8" ht="69" customHeight="1" x14ac:dyDescent="0.3">
      <c r="B67" s="2">
        <v>59</v>
      </c>
      <c r="C67" s="2" t="s">
        <v>108</v>
      </c>
      <c r="D67" s="2" t="s">
        <v>107</v>
      </c>
      <c r="E67" s="2">
        <v>6498</v>
      </c>
      <c r="F67" s="2">
        <v>6498</v>
      </c>
      <c r="G67" s="2">
        <f t="shared" si="0"/>
        <v>0</v>
      </c>
      <c r="H67" s="2"/>
    </row>
    <row r="68" spans="2:8" ht="57.6" x14ac:dyDescent="0.3">
      <c r="B68" s="2">
        <v>60</v>
      </c>
      <c r="C68" s="2" t="s">
        <v>109</v>
      </c>
      <c r="D68" s="2" t="s">
        <v>107</v>
      </c>
      <c r="E68" s="2">
        <v>5002</v>
      </c>
      <c r="F68" s="2">
        <v>5002</v>
      </c>
      <c r="G68" s="2">
        <f t="shared" si="0"/>
        <v>0</v>
      </c>
      <c r="H68" s="2"/>
    </row>
    <row r="69" spans="2:8" ht="72" x14ac:dyDescent="0.3">
      <c r="B69" s="2">
        <v>61</v>
      </c>
      <c r="C69" s="2" t="s">
        <v>110</v>
      </c>
      <c r="D69" s="2" t="s">
        <v>111</v>
      </c>
      <c r="E69" s="2">
        <v>15000</v>
      </c>
      <c r="F69" s="2">
        <v>15000</v>
      </c>
      <c r="G69" s="2">
        <f t="shared" si="0"/>
        <v>0</v>
      </c>
      <c r="H69" s="2"/>
    </row>
    <row r="70" spans="2:8" ht="72" x14ac:dyDescent="0.3">
      <c r="B70" s="2">
        <v>62</v>
      </c>
      <c r="C70" s="2" t="s">
        <v>113</v>
      </c>
      <c r="D70" s="2" t="s">
        <v>112</v>
      </c>
      <c r="E70" s="2">
        <v>5000</v>
      </c>
      <c r="F70" s="2">
        <v>5000</v>
      </c>
      <c r="G70" s="2">
        <f t="shared" si="0"/>
        <v>0</v>
      </c>
      <c r="H70" s="2"/>
    </row>
    <row r="71" spans="2:8" ht="57.6" x14ac:dyDescent="0.3">
      <c r="B71" s="2">
        <v>63</v>
      </c>
      <c r="C71" s="2" t="s">
        <v>114</v>
      </c>
      <c r="D71" s="2" t="s">
        <v>116</v>
      </c>
      <c r="E71" s="2">
        <v>5002</v>
      </c>
      <c r="F71" s="2">
        <v>5002</v>
      </c>
      <c r="G71" s="2">
        <f t="shared" si="0"/>
        <v>0</v>
      </c>
      <c r="H71" s="2"/>
    </row>
    <row r="72" spans="2:8" ht="57.6" x14ac:dyDescent="0.3">
      <c r="B72" s="2">
        <v>64</v>
      </c>
      <c r="C72" s="2" t="s">
        <v>115</v>
      </c>
      <c r="D72" s="2" t="s">
        <v>116</v>
      </c>
      <c r="E72" s="2">
        <v>6498</v>
      </c>
      <c r="F72" s="2">
        <v>6498</v>
      </c>
      <c r="G72" s="2">
        <f t="shared" si="0"/>
        <v>0</v>
      </c>
      <c r="H72" s="2"/>
    </row>
    <row r="73" spans="2:8" ht="57.6" x14ac:dyDescent="0.3">
      <c r="B73" s="2">
        <v>65</v>
      </c>
      <c r="C73" s="2" t="s">
        <v>117</v>
      </c>
      <c r="D73" s="2" t="s">
        <v>118</v>
      </c>
      <c r="E73" s="2">
        <v>30000</v>
      </c>
      <c r="F73" s="2">
        <v>30000</v>
      </c>
      <c r="G73" s="2">
        <f t="shared" si="0"/>
        <v>0</v>
      </c>
      <c r="H73" s="2"/>
    </row>
    <row r="74" spans="2:8" ht="72" x14ac:dyDescent="0.3">
      <c r="B74" s="2">
        <v>66</v>
      </c>
      <c r="C74" s="2" t="s">
        <v>119</v>
      </c>
      <c r="D74" s="2" t="s">
        <v>120</v>
      </c>
      <c r="E74" s="2">
        <v>250000</v>
      </c>
      <c r="F74" s="2">
        <v>250000</v>
      </c>
      <c r="G74" s="2">
        <f t="shared" si="0"/>
        <v>0</v>
      </c>
      <c r="H74" s="2"/>
    </row>
    <row r="75" spans="2:8" ht="57.6" x14ac:dyDescent="0.3">
      <c r="B75" s="2">
        <v>67</v>
      </c>
      <c r="C75" s="2" t="s">
        <v>121</v>
      </c>
      <c r="D75" s="2" t="s">
        <v>122</v>
      </c>
      <c r="E75" s="2">
        <v>50000</v>
      </c>
      <c r="F75" s="2">
        <v>50000</v>
      </c>
      <c r="G75" s="2">
        <f t="shared" si="0"/>
        <v>0</v>
      </c>
      <c r="H75" s="2"/>
    </row>
    <row r="76" spans="2:8" ht="72" x14ac:dyDescent="0.3">
      <c r="B76" s="2">
        <v>68</v>
      </c>
      <c r="C76" s="2" t="s">
        <v>123</v>
      </c>
      <c r="D76" s="2" t="s">
        <v>99</v>
      </c>
      <c r="E76" s="2">
        <v>250000</v>
      </c>
      <c r="F76" s="2">
        <v>250000</v>
      </c>
      <c r="G76" s="2">
        <f t="shared" ref="G76:G104" si="1">E76-F76</f>
        <v>0</v>
      </c>
      <c r="H76" s="2"/>
    </row>
    <row r="77" spans="2:8" ht="72" x14ac:dyDescent="0.3">
      <c r="B77" s="2">
        <v>69</v>
      </c>
      <c r="C77" s="2" t="s">
        <v>124</v>
      </c>
      <c r="D77" s="2" t="s">
        <v>125</v>
      </c>
      <c r="E77" s="2">
        <v>391620</v>
      </c>
      <c r="F77" s="2">
        <v>391620</v>
      </c>
      <c r="G77" s="2">
        <f t="shared" si="1"/>
        <v>0</v>
      </c>
      <c r="H77" s="2"/>
    </row>
    <row r="78" spans="2:8" ht="57.6" x14ac:dyDescent="0.3">
      <c r="B78" s="2">
        <v>70</v>
      </c>
      <c r="C78" s="2" t="s">
        <v>126</v>
      </c>
      <c r="D78" s="2" t="s">
        <v>127</v>
      </c>
      <c r="E78" s="2">
        <v>20000</v>
      </c>
      <c r="F78" s="2">
        <v>20000</v>
      </c>
      <c r="G78" s="2">
        <f t="shared" si="1"/>
        <v>0</v>
      </c>
      <c r="H78" s="2"/>
    </row>
    <row r="79" spans="2:8" ht="72" x14ac:dyDescent="0.3">
      <c r="B79" s="2">
        <v>71</v>
      </c>
      <c r="C79" s="2" t="s">
        <v>128</v>
      </c>
      <c r="D79" s="2" t="s">
        <v>129</v>
      </c>
      <c r="E79" s="2">
        <v>250000</v>
      </c>
      <c r="F79" s="2">
        <v>250000</v>
      </c>
      <c r="G79" s="2">
        <f t="shared" si="1"/>
        <v>0</v>
      </c>
      <c r="H79" s="2"/>
    </row>
    <row r="80" spans="2:8" ht="84.75" customHeight="1" x14ac:dyDescent="0.3">
      <c r="B80" s="2">
        <v>72</v>
      </c>
      <c r="C80" s="2" t="s">
        <v>8</v>
      </c>
      <c r="D80" s="2" t="s">
        <v>131</v>
      </c>
      <c r="E80" s="2">
        <v>15800</v>
      </c>
      <c r="F80" s="2">
        <v>15800</v>
      </c>
      <c r="G80" s="2">
        <f t="shared" si="1"/>
        <v>0</v>
      </c>
      <c r="H80" s="2"/>
    </row>
    <row r="81" spans="2:8" ht="78.75" customHeight="1" x14ac:dyDescent="0.3">
      <c r="B81" s="2">
        <v>73</v>
      </c>
      <c r="C81" s="2" t="s">
        <v>8</v>
      </c>
      <c r="D81" s="2" t="s">
        <v>132</v>
      </c>
      <c r="E81" s="2">
        <v>8700</v>
      </c>
      <c r="F81" s="2">
        <v>8700</v>
      </c>
      <c r="G81" s="2">
        <f t="shared" si="1"/>
        <v>0</v>
      </c>
      <c r="H81" s="2"/>
    </row>
    <row r="82" spans="2:8" ht="63.75" customHeight="1" x14ac:dyDescent="0.3">
      <c r="B82" s="2">
        <v>74</v>
      </c>
      <c r="C82" s="2" t="s">
        <v>8</v>
      </c>
      <c r="D82" s="2" t="s">
        <v>133</v>
      </c>
      <c r="E82" s="2">
        <v>12000</v>
      </c>
      <c r="F82" s="2">
        <v>12000</v>
      </c>
      <c r="G82" s="2">
        <f t="shared" si="1"/>
        <v>0</v>
      </c>
      <c r="H82" s="2"/>
    </row>
    <row r="83" spans="2:8" ht="111.75" customHeight="1" x14ac:dyDescent="0.3">
      <c r="B83" s="2">
        <v>75</v>
      </c>
      <c r="C83" s="2" t="s">
        <v>135</v>
      </c>
      <c r="D83" s="2" t="s">
        <v>134</v>
      </c>
      <c r="E83" s="2">
        <v>240000</v>
      </c>
      <c r="F83" s="2">
        <v>240000</v>
      </c>
      <c r="G83" s="2">
        <f t="shared" si="1"/>
        <v>0</v>
      </c>
      <c r="H83" s="2"/>
    </row>
    <row r="84" spans="2:8" ht="63.75" customHeight="1" x14ac:dyDescent="0.3">
      <c r="B84" s="2">
        <v>76</v>
      </c>
      <c r="C84" s="2" t="s">
        <v>137</v>
      </c>
      <c r="D84" s="2" t="s">
        <v>136</v>
      </c>
      <c r="E84" s="2">
        <v>5750</v>
      </c>
      <c r="F84" s="2">
        <v>5750</v>
      </c>
      <c r="G84" s="2">
        <f t="shared" si="1"/>
        <v>0</v>
      </c>
      <c r="H84" s="2"/>
    </row>
    <row r="85" spans="2:8" ht="63.75" customHeight="1" x14ac:dyDescent="0.3">
      <c r="B85" s="2">
        <v>77</v>
      </c>
      <c r="C85" s="2" t="s">
        <v>138</v>
      </c>
      <c r="D85" s="2" t="s">
        <v>139</v>
      </c>
      <c r="E85" s="2">
        <v>5750</v>
      </c>
      <c r="F85" s="2">
        <v>5750</v>
      </c>
      <c r="G85" s="2">
        <f t="shared" si="1"/>
        <v>0</v>
      </c>
      <c r="H85" s="2"/>
    </row>
    <row r="86" spans="2:8" ht="63.75" customHeight="1" x14ac:dyDescent="0.3">
      <c r="B86" s="2">
        <v>78</v>
      </c>
      <c r="C86" s="2" t="s">
        <v>140</v>
      </c>
      <c r="D86" s="2" t="s">
        <v>139</v>
      </c>
      <c r="E86" s="2">
        <v>5750</v>
      </c>
      <c r="F86" s="2">
        <v>5750</v>
      </c>
      <c r="G86" s="2">
        <f t="shared" si="1"/>
        <v>0</v>
      </c>
      <c r="H86" s="2"/>
    </row>
    <row r="87" spans="2:8" ht="63.75" customHeight="1" x14ac:dyDescent="0.3">
      <c r="B87" s="2">
        <v>79</v>
      </c>
      <c r="C87" s="2" t="s">
        <v>141</v>
      </c>
      <c r="D87" s="2" t="s">
        <v>139</v>
      </c>
      <c r="E87" s="2">
        <v>5750</v>
      </c>
      <c r="F87" s="2">
        <v>5750</v>
      </c>
      <c r="G87" s="2">
        <f t="shared" si="1"/>
        <v>0</v>
      </c>
      <c r="H87" s="2"/>
    </row>
    <row r="88" spans="2:8" ht="67.5" customHeight="1" x14ac:dyDescent="0.3">
      <c r="B88" s="2">
        <v>80</v>
      </c>
      <c r="C88" s="2" t="s">
        <v>143</v>
      </c>
      <c r="D88" s="2" t="s">
        <v>142</v>
      </c>
      <c r="E88" s="2">
        <v>5750</v>
      </c>
      <c r="F88" s="2">
        <v>5750</v>
      </c>
      <c r="G88" s="2">
        <f t="shared" si="1"/>
        <v>0</v>
      </c>
      <c r="H88" s="2"/>
    </row>
    <row r="89" spans="2:8" ht="63.75" customHeight="1" x14ac:dyDescent="0.3">
      <c r="B89" s="2">
        <v>81</v>
      </c>
      <c r="C89" s="2" t="s">
        <v>145</v>
      </c>
      <c r="D89" s="2" t="s">
        <v>144</v>
      </c>
      <c r="E89" s="2">
        <v>5750</v>
      </c>
      <c r="F89" s="2">
        <v>5750</v>
      </c>
      <c r="G89" s="2">
        <f t="shared" si="1"/>
        <v>0</v>
      </c>
      <c r="H89" s="2"/>
    </row>
    <row r="90" spans="2:8" ht="63.75" customHeight="1" x14ac:dyDescent="0.3">
      <c r="B90" s="2">
        <v>82</v>
      </c>
      <c r="C90" s="2" t="s">
        <v>146</v>
      </c>
      <c r="D90" s="2" t="s">
        <v>147</v>
      </c>
      <c r="E90" s="2">
        <v>5750</v>
      </c>
      <c r="F90" s="2">
        <v>5750</v>
      </c>
      <c r="G90" s="2">
        <f t="shared" si="1"/>
        <v>0</v>
      </c>
      <c r="H90" s="2"/>
    </row>
    <row r="91" spans="2:8" ht="63.75" customHeight="1" x14ac:dyDescent="0.3">
      <c r="B91" s="2">
        <v>83</v>
      </c>
      <c r="C91" s="2" t="s">
        <v>149</v>
      </c>
      <c r="D91" s="2" t="s">
        <v>148</v>
      </c>
      <c r="E91" s="2">
        <v>5750</v>
      </c>
      <c r="F91" s="2">
        <v>5750</v>
      </c>
      <c r="G91" s="2">
        <f t="shared" si="1"/>
        <v>0</v>
      </c>
      <c r="H91" s="2"/>
    </row>
    <row r="92" spans="2:8" ht="77.25" customHeight="1" x14ac:dyDescent="0.3">
      <c r="B92" s="2">
        <v>84</v>
      </c>
      <c r="C92" s="2" t="s">
        <v>151</v>
      </c>
      <c r="D92" s="2" t="s">
        <v>150</v>
      </c>
      <c r="E92" s="2">
        <v>250000</v>
      </c>
      <c r="F92" s="2">
        <v>250000</v>
      </c>
      <c r="G92" s="2">
        <f t="shared" si="1"/>
        <v>0</v>
      </c>
      <c r="H92" s="2"/>
    </row>
    <row r="93" spans="2:8" ht="78" customHeight="1" x14ac:dyDescent="0.3">
      <c r="B93" s="2">
        <v>85</v>
      </c>
      <c r="C93" s="2" t="s">
        <v>153</v>
      </c>
      <c r="D93" s="2" t="s">
        <v>152</v>
      </c>
      <c r="E93" s="2">
        <v>10000</v>
      </c>
      <c r="F93" s="2">
        <v>10000</v>
      </c>
      <c r="G93" s="2">
        <f t="shared" si="1"/>
        <v>0</v>
      </c>
      <c r="H93" s="2"/>
    </row>
    <row r="94" spans="2:8" ht="84" customHeight="1" x14ac:dyDescent="0.3">
      <c r="B94" s="2">
        <v>86</v>
      </c>
      <c r="C94" s="2" t="s">
        <v>155</v>
      </c>
      <c r="D94" s="2" t="s">
        <v>154</v>
      </c>
      <c r="E94" s="2">
        <v>10000</v>
      </c>
      <c r="F94" s="2">
        <v>10000</v>
      </c>
      <c r="G94" s="2">
        <f t="shared" si="1"/>
        <v>0</v>
      </c>
      <c r="H94" s="2"/>
    </row>
    <row r="95" spans="2:8" ht="74.25" customHeight="1" x14ac:dyDescent="0.3">
      <c r="B95" s="2">
        <v>87</v>
      </c>
      <c r="C95" s="2" t="s">
        <v>156</v>
      </c>
      <c r="D95" s="2" t="s">
        <v>152</v>
      </c>
      <c r="E95" s="2">
        <v>10000</v>
      </c>
      <c r="F95" s="2">
        <v>10000</v>
      </c>
      <c r="G95" s="2">
        <f t="shared" si="1"/>
        <v>0</v>
      </c>
      <c r="H95" s="2"/>
    </row>
    <row r="96" spans="2:8" ht="85.5" customHeight="1" x14ac:dyDescent="0.3">
      <c r="B96" s="2">
        <v>88</v>
      </c>
      <c r="C96" s="2" t="s">
        <v>158</v>
      </c>
      <c r="D96" s="2" t="s">
        <v>157</v>
      </c>
      <c r="E96" s="2">
        <v>250000</v>
      </c>
      <c r="F96" s="2">
        <v>250000</v>
      </c>
      <c r="G96" s="2">
        <f t="shared" si="1"/>
        <v>0</v>
      </c>
      <c r="H96" s="2"/>
    </row>
    <row r="97" spans="2:8" ht="57.6" x14ac:dyDescent="0.3">
      <c r="B97" s="2">
        <v>89</v>
      </c>
      <c r="C97" s="2" t="s">
        <v>159</v>
      </c>
      <c r="D97" s="2" t="s">
        <v>174</v>
      </c>
      <c r="E97" s="2">
        <v>50000</v>
      </c>
      <c r="F97" s="2">
        <v>50000</v>
      </c>
      <c r="G97" s="2">
        <f t="shared" si="1"/>
        <v>0</v>
      </c>
      <c r="H97" s="2"/>
    </row>
    <row r="98" spans="2:8" ht="72.75" customHeight="1" x14ac:dyDescent="0.3">
      <c r="B98" s="2">
        <v>90</v>
      </c>
      <c r="C98" s="2" t="s">
        <v>161</v>
      </c>
      <c r="D98" s="2" t="s">
        <v>160</v>
      </c>
      <c r="E98" s="2">
        <v>250000</v>
      </c>
      <c r="F98" s="2">
        <v>250000</v>
      </c>
      <c r="G98" s="2">
        <f t="shared" si="1"/>
        <v>0</v>
      </c>
      <c r="H98" s="2"/>
    </row>
    <row r="99" spans="2:8" ht="89.25" customHeight="1" x14ac:dyDescent="0.3">
      <c r="B99" s="2">
        <v>91</v>
      </c>
      <c r="C99" s="2" t="s">
        <v>163</v>
      </c>
      <c r="D99" s="2" t="s">
        <v>162</v>
      </c>
      <c r="E99" s="2">
        <v>220189.27</v>
      </c>
      <c r="F99" s="2">
        <v>220189.27</v>
      </c>
      <c r="G99" s="2">
        <f t="shared" si="1"/>
        <v>0</v>
      </c>
      <c r="H99" s="2"/>
    </row>
    <row r="100" spans="2:8" ht="77.25" customHeight="1" x14ac:dyDescent="0.3">
      <c r="B100" s="2">
        <v>92</v>
      </c>
      <c r="C100" s="2" t="s">
        <v>165</v>
      </c>
      <c r="D100" s="2" t="s">
        <v>164</v>
      </c>
      <c r="E100" s="2">
        <v>100000</v>
      </c>
      <c r="F100" s="2">
        <v>100000</v>
      </c>
      <c r="G100" s="2">
        <f t="shared" si="1"/>
        <v>0</v>
      </c>
      <c r="H100" s="2"/>
    </row>
    <row r="101" spans="2:8" ht="89.25" customHeight="1" x14ac:dyDescent="0.3">
      <c r="B101" s="2">
        <v>93</v>
      </c>
      <c r="C101" s="2" t="s">
        <v>167</v>
      </c>
      <c r="D101" s="2" t="s">
        <v>166</v>
      </c>
      <c r="E101" s="2">
        <v>10000</v>
      </c>
      <c r="F101" s="2">
        <v>10000</v>
      </c>
      <c r="G101" s="2">
        <f t="shared" si="1"/>
        <v>0</v>
      </c>
      <c r="H101" s="2"/>
    </row>
    <row r="102" spans="2:8" ht="78" customHeight="1" x14ac:dyDescent="0.3">
      <c r="B102" s="2">
        <v>94</v>
      </c>
      <c r="C102" s="2" t="s">
        <v>169</v>
      </c>
      <c r="D102" s="2" t="s">
        <v>168</v>
      </c>
      <c r="E102" s="2">
        <v>20000</v>
      </c>
      <c r="F102" s="2">
        <v>20000</v>
      </c>
      <c r="G102" s="2">
        <f t="shared" si="1"/>
        <v>0</v>
      </c>
      <c r="H102" s="2"/>
    </row>
    <row r="103" spans="2:8" ht="67.5" customHeight="1" x14ac:dyDescent="0.3">
      <c r="B103" s="2">
        <v>95</v>
      </c>
      <c r="C103" s="2" t="s">
        <v>171</v>
      </c>
      <c r="D103" s="2" t="s">
        <v>170</v>
      </c>
      <c r="E103" s="2">
        <v>5000</v>
      </c>
      <c r="F103" s="2">
        <v>5000</v>
      </c>
      <c r="G103" s="2">
        <f t="shared" si="1"/>
        <v>0</v>
      </c>
      <c r="H103" s="2"/>
    </row>
    <row r="104" spans="2:8" ht="87.75" customHeight="1" x14ac:dyDescent="0.3">
      <c r="B104" s="2">
        <v>96</v>
      </c>
      <c r="C104" s="2" t="s">
        <v>173</v>
      </c>
      <c r="D104" s="2" t="s">
        <v>172</v>
      </c>
      <c r="E104" s="2">
        <v>10000</v>
      </c>
      <c r="F104" s="2">
        <v>10000</v>
      </c>
      <c r="G104" s="2">
        <f t="shared" si="1"/>
        <v>0</v>
      </c>
      <c r="H104" s="2"/>
    </row>
    <row r="105" spans="2:8" x14ac:dyDescent="0.3">
      <c r="B105" s="1"/>
      <c r="C105" s="2" t="s">
        <v>7</v>
      </c>
      <c r="D105" s="2"/>
      <c r="E105" s="2">
        <f>E9+E10+E11+E12+E13+E14+E15+E16+E17+E18+E19+E20+E21+E22+E23+E24+E25+E26+E27+E28+E29+E30+E31+E32+E33+E34+E35+E36+E37+E38+E39+E40+E41+E42+E43+E44+E45+E46+E47+E48+E49+E50+E51+E52+E53+E54+E55+E56+E57+E58+E59+E60+E61+E62+E63+E64+E65+E66+E67+E68+E69+E70+E71+E72+E73+E74+E75+E76+E77+E78+E79+E80+E81+E82+E83+E84+E85+E86+E87+E88+E89+E90+E91+E92+E93+E94+E95+E96+E97+E98+E99+E100+E101+E102+E103+E104</f>
        <v>7356784.4100000001</v>
      </c>
      <c r="F105" s="2">
        <f>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</f>
        <v>7356784.4100000001</v>
      </c>
      <c r="G105" s="2">
        <f t="shared" ref="G105" si="2">G9+G10+G11+G12+G13+G14+G15+G16+G17+G18+G19+G20+G21</f>
        <v>0</v>
      </c>
      <c r="H105" s="2"/>
    </row>
    <row r="106" spans="2:8" x14ac:dyDescent="0.3">
      <c r="B106" s="3"/>
      <c r="C106" s="4"/>
      <c r="D106" s="4"/>
      <c r="E106" s="4"/>
      <c r="F106" s="4"/>
      <c r="G106" s="4"/>
      <c r="H106" s="4"/>
    </row>
    <row r="107" spans="2:8" x14ac:dyDescent="0.3">
      <c r="C107" t="s">
        <v>15</v>
      </c>
      <c r="G107" t="s">
        <v>16</v>
      </c>
    </row>
    <row r="110" spans="2:8" x14ac:dyDescent="0.3">
      <c r="C110" t="s">
        <v>17</v>
      </c>
      <c r="G110" t="s">
        <v>18</v>
      </c>
    </row>
    <row r="119" spans="3:8" x14ac:dyDescent="0.3">
      <c r="C119" t="s">
        <v>175</v>
      </c>
      <c r="F119">
        <f>F9+F10+F24+F25+F26</f>
        <v>380179.73</v>
      </c>
    </row>
    <row r="120" spans="3:8" x14ac:dyDescent="0.3">
      <c r="C120" t="s">
        <v>176</v>
      </c>
      <c r="D120" t="s">
        <v>177</v>
      </c>
      <c r="F120">
        <f>F28+F29+F36+F37+F38+F41+F44+F51+F52+F53+F54+F55+F60+F61+F74+F75+F76+F77+F79+F92+F96+F98</f>
        <v>5241620</v>
      </c>
      <c r="H120" t="s">
        <v>184</v>
      </c>
    </row>
    <row r="121" spans="3:8" x14ac:dyDescent="0.3">
      <c r="C121" t="s">
        <v>178</v>
      </c>
      <c r="F121">
        <f>F13+F14+F15+F16+F17+F18+F30+F35+F39+F42+F43+F45+F46+F47+F48+F49+F50+F58+F59+F73+F78+F93+F94+F95+F97+F99+F100+F101+F102+F103+F104</f>
        <v>990189.27</v>
      </c>
      <c r="H121" t="s">
        <v>190</v>
      </c>
    </row>
    <row r="122" spans="3:8" ht="57.6" x14ac:dyDescent="0.3">
      <c r="C122" s="2" t="s">
        <v>179</v>
      </c>
      <c r="F122" s="5">
        <f>F69+F70+F66</f>
        <v>30000</v>
      </c>
    </row>
    <row r="123" spans="3:8" ht="28.8" x14ac:dyDescent="0.3">
      <c r="C123" s="2" t="s">
        <v>188</v>
      </c>
      <c r="F123" s="5">
        <f>F31</f>
        <v>144000</v>
      </c>
    </row>
    <row r="124" spans="3:8" ht="28.8" x14ac:dyDescent="0.3">
      <c r="C124" s="6" t="s">
        <v>180</v>
      </c>
      <c r="F124">
        <f>F40</f>
        <v>11300</v>
      </c>
    </row>
    <row r="125" spans="3:8" x14ac:dyDescent="0.3">
      <c r="C125" s="7" t="s">
        <v>181</v>
      </c>
      <c r="F125">
        <f>F65</f>
        <v>10000</v>
      </c>
    </row>
    <row r="126" spans="3:8" x14ac:dyDescent="0.3">
      <c r="C126" s="7" t="s">
        <v>182</v>
      </c>
      <c r="F126">
        <f>F83</f>
        <v>240000</v>
      </c>
    </row>
    <row r="127" spans="3:8" x14ac:dyDescent="0.3">
      <c r="C127" s="7" t="s">
        <v>185</v>
      </c>
      <c r="E127">
        <v>244</v>
      </c>
      <c r="F127">
        <f>F12+F64+F80+F81+F82</f>
        <v>56500</v>
      </c>
    </row>
    <row r="128" spans="3:8" ht="43.2" x14ac:dyDescent="0.3">
      <c r="C128" s="7" t="s">
        <v>186</v>
      </c>
      <c r="F128">
        <f>F11</f>
        <v>71400</v>
      </c>
      <c r="G128">
        <f>F27</f>
        <v>22507.41</v>
      </c>
    </row>
    <row r="129" spans="3:6" ht="28.8" x14ac:dyDescent="0.3">
      <c r="C129" s="7" t="s">
        <v>187</v>
      </c>
      <c r="F129">
        <f>F19+F20+F21+F22+F23+F32+F33+F34+F56+F57+F67+F68+F71+F72+F84+F85+F86+F87+F88+F89+F90+F91</f>
        <v>126500</v>
      </c>
    </row>
    <row r="130" spans="3:6" x14ac:dyDescent="0.3">
      <c r="C130" t="s">
        <v>183</v>
      </c>
    </row>
    <row r="131" spans="3:6" x14ac:dyDescent="0.3">
      <c r="C131" s="7" t="s">
        <v>189</v>
      </c>
      <c r="F131">
        <f>F62+F63</f>
        <v>32588</v>
      </c>
    </row>
    <row r="133" spans="3:6" x14ac:dyDescent="0.3">
      <c r="F133">
        <f>F119+F120+F121+F122+F123+F124+F125+F126+F127+F128+G128+F129+F130+F131</f>
        <v>7356784.4100000001</v>
      </c>
    </row>
  </sheetData>
  <mergeCells count="1">
    <mergeCell ref="C5:F7"/>
  </mergeCells>
  <pageMargins left="0.3" right="0.22" top="0.4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4"/>
  <sheetViews>
    <sheetView tabSelected="1" workbookViewId="0">
      <selection activeCell="A10" sqref="A10:XFD10"/>
    </sheetView>
  </sheetViews>
  <sheetFormatPr defaultRowHeight="14.4" x14ac:dyDescent="0.3"/>
  <cols>
    <col min="2" max="2" width="5.109375" customWidth="1"/>
    <col min="3" max="3" width="22.44140625" customWidth="1"/>
    <col min="4" max="4" width="55.33203125" customWidth="1"/>
    <col min="5" max="5" width="11.5546875" customWidth="1"/>
    <col min="6" max="6" width="11.77734375" customWidth="1"/>
    <col min="7" max="7" width="11.6640625" customWidth="1"/>
    <col min="8" max="8" width="12.88671875" customWidth="1"/>
  </cols>
  <sheetData>
    <row r="2" spans="2:8" x14ac:dyDescent="0.3">
      <c r="E2" t="s">
        <v>12</v>
      </c>
    </row>
    <row r="3" spans="2:8" x14ac:dyDescent="0.3">
      <c r="E3" t="s">
        <v>13</v>
      </c>
    </row>
    <row r="4" spans="2:8" x14ac:dyDescent="0.3">
      <c r="E4" t="s">
        <v>14</v>
      </c>
    </row>
    <row r="5" spans="2:8" x14ac:dyDescent="0.3">
      <c r="C5" s="10" t="s">
        <v>130</v>
      </c>
      <c r="D5" s="10"/>
      <c r="E5" s="10"/>
      <c r="F5" s="10"/>
    </row>
    <row r="6" spans="2:8" x14ac:dyDescent="0.3">
      <c r="C6" s="10"/>
      <c r="D6" s="10"/>
      <c r="E6" s="10"/>
      <c r="F6" s="10"/>
    </row>
    <row r="7" spans="2:8" x14ac:dyDescent="0.3">
      <c r="C7" s="10"/>
      <c r="D7" s="10"/>
      <c r="E7" s="10"/>
      <c r="F7" s="10"/>
    </row>
    <row r="8" spans="2:8" x14ac:dyDescent="0.3">
      <c r="C8" s="8"/>
      <c r="D8" s="8"/>
      <c r="E8" s="8"/>
      <c r="F8" s="8"/>
    </row>
    <row r="9" spans="2:8" ht="28.8" x14ac:dyDescent="0.3">
      <c r="B9" s="2" t="s">
        <v>0</v>
      </c>
      <c r="C9" s="2" t="s">
        <v>1</v>
      </c>
      <c r="D9" s="2" t="s">
        <v>2</v>
      </c>
      <c r="E9" s="9" t="s">
        <v>3</v>
      </c>
      <c r="F9" s="2" t="s">
        <v>4</v>
      </c>
      <c r="G9" s="2" t="s">
        <v>5</v>
      </c>
      <c r="H9" s="2" t="s">
        <v>6</v>
      </c>
    </row>
    <row r="10" spans="2:8" ht="28.8" x14ac:dyDescent="0.3">
      <c r="B10" s="2">
        <v>1</v>
      </c>
      <c r="C10" s="2" t="s">
        <v>8</v>
      </c>
      <c r="D10" s="2" t="s">
        <v>19</v>
      </c>
      <c r="E10" s="2">
        <v>35612.74</v>
      </c>
      <c r="F10" s="2">
        <v>35612.74</v>
      </c>
      <c r="G10" s="2">
        <f>E10-F10</f>
        <v>0</v>
      </c>
      <c r="H10" s="2"/>
    </row>
    <row r="11" spans="2:8" ht="28.8" x14ac:dyDescent="0.3">
      <c r="B11" s="2">
        <v>2</v>
      </c>
      <c r="C11" s="2" t="s">
        <v>8</v>
      </c>
      <c r="D11" s="2" t="s">
        <v>20</v>
      </c>
      <c r="E11" s="2">
        <v>94504.6</v>
      </c>
      <c r="F11" s="2">
        <v>94504.6</v>
      </c>
      <c r="G11" s="2">
        <f t="shared" ref="G11:G76" si="0">E11-F11</f>
        <v>0</v>
      </c>
      <c r="H11" s="2"/>
    </row>
    <row r="12" spans="2:8" ht="62.4" customHeight="1" x14ac:dyDescent="0.3">
      <c r="B12" s="2">
        <v>3</v>
      </c>
      <c r="C12" s="2" t="s">
        <v>21</v>
      </c>
      <c r="D12" s="2" t="s">
        <v>22</v>
      </c>
      <c r="E12" s="2">
        <v>71400</v>
      </c>
      <c r="F12" s="2">
        <v>71400</v>
      </c>
      <c r="G12" s="2">
        <f t="shared" si="0"/>
        <v>0</v>
      </c>
      <c r="H12" s="2"/>
    </row>
    <row r="13" spans="2:8" ht="28.8" x14ac:dyDescent="0.3">
      <c r="B13" s="2">
        <v>4</v>
      </c>
      <c r="C13" s="2" t="s">
        <v>8</v>
      </c>
      <c r="D13" s="2" t="s">
        <v>23</v>
      </c>
      <c r="E13" s="2">
        <v>10000</v>
      </c>
      <c r="F13" s="2">
        <v>10000</v>
      </c>
      <c r="G13" s="2">
        <f t="shared" si="0"/>
        <v>0</v>
      </c>
      <c r="H13" s="2"/>
    </row>
    <row r="14" spans="2:8" ht="30" customHeight="1" x14ac:dyDescent="0.3">
      <c r="B14" s="2">
        <v>5</v>
      </c>
      <c r="C14" s="2" t="s">
        <v>24</v>
      </c>
      <c r="D14" s="2" t="s">
        <v>25</v>
      </c>
      <c r="E14" s="2">
        <v>30000</v>
      </c>
      <c r="F14" s="2">
        <v>30000</v>
      </c>
      <c r="G14" s="2">
        <f t="shared" si="0"/>
        <v>0</v>
      </c>
      <c r="H14" s="2"/>
    </row>
    <row r="15" spans="2:8" ht="29.4" customHeight="1" x14ac:dyDescent="0.3">
      <c r="B15" s="2">
        <v>6</v>
      </c>
      <c r="C15" s="2" t="s">
        <v>9</v>
      </c>
      <c r="D15" s="2" t="s">
        <v>25</v>
      </c>
      <c r="E15" s="2">
        <v>20000</v>
      </c>
      <c r="F15" s="2">
        <v>20000</v>
      </c>
      <c r="G15" s="2">
        <f t="shared" si="0"/>
        <v>0</v>
      </c>
      <c r="H15" s="2"/>
    </row>
    <row r="16" spans="2:8" ht="28.8" x14ac:dyDescent="0.3">
      <c r="B16" s="2">
        <v>7</v>
      </c>
      <c r="C16" s="2" t="s">
        <v>26</v>
      </c>
      <c r="D16" s="2" t="s">
        <v>25</v>
      </c>
      <c r="E16" s="2">
        <v>50000</v>
      </c>
      <c r="F16" s="2">
        <v>50000</v>
      </c>
      <c r="G16" s="2">
        <f t="shared" si="0"/>
        <v>0</v>
      </c>
      <c r="H16" s="2"/>
    </row>
    <row r="17" spans="2:8" ht="28.8" x14ac:dyDescent="0.3">
      <c r="B17" s="2">
        <v>8</v>
      </c>
      <c r="C17" s="2" t="s">
        <v>28</v>
      </c>
      <c r="D17" s="2" t="s">
        <v>27</v>
      </c>
      <c r="E17" s="2">
        <v>20000</v>
      </c>
      <c r="F17" s="2">
        <v>20000</v>
      </c>
      <c r="G17" s="2">
        <f t="shared" si="0"/>
        <v>0</v>
      </c>
      <c r="H17" s="2"/>
    </row>
    <row r="18" spans="2:8" ht="28.8" x14ac:dyDescent="0.3">
      <c r="B18" s="2">
        <v>9</v>
      </c>
      <c r="C18" s="2" t="s">
        <v>11</v>
      </c>
      <c r="D18" s="2" t="s">
        <v>27</v>
      </c>
      <c r="E18" s="2">
        <v>10000</v>
      </c>
      <c r="F18" s="2">
        <v>10000</v>
      </c>
      <c r="G18" s="2">
        <f t="shared" si="0"/>
        <v>0</v>
      </c>
      <c r="H18" s="2"/>
    </row>
    <row r="19" spans="2:8" ht="28.8" customHeight="1" x14ac:dyDescent="0.3">
      <c r="B19" s="2">
        <v>10</v>
      </c>
      <c r="C19" s="2" t="s">
        <v>10</v>
      </c>
      <c r="D19" s="2" t="s">
        <v>27</v>
      </c>
      <c r="E19" s="2">
        <v>10000</v>
      </c>
      <c r="F19" s="2">
        <v>10000</v>
      </c>
      <c r="G19" s="2">
        <f t="shared" si="0"/>
        <v>0</v>
      </c>
      <c r="H19" s="2"/>
    </row>
    <row r="20" spans="2:8" ht="30.6" customHeight="1" x14ac:dyDescent="0.3">
      <c r="B20" s="2">
        <v>11</v>
      </c>
      <c r="C20" s="2" t="s">
        <v>29</v>
      </c>
      <c r="D20" s="2" t="s">
        <v>30</v>
      </c>
      <c r="E20" s="2">
        <v>5750</v>
      </c>
      <c r="F20" s="2">
        <v>5750</v>
      </c>
      <c r="G20" s="2">
        <f t="shared" si="0"/>
        <v>0</v>
      </c>
      <c r="H20" s="2"/>
    </row>
    <row r="21" spans="2:8" ht="28.8" x14ac:dyDescent="0.3">
      <c r="B21" s="2">
        <v>12</v>
      </c>
      <c r="C21" s="2" t="s">
        <v>31</v>
      </c>
      <c r="D21" s="2" t="s">
        <v>30</v>
      </c>
      <c r="E21" s="2">
        <v>5750</v>
      </c>
      <c r="F21" s="2">
        <v>5750</v>
      </c>
      <c r="G21" s="2">
        <f t="shared" si="0"/>
        <v>0</v>
      </c>
      <c r="H21" s="2"/>
    </row>
    <row r="22" spans="2:8" ht="28.8" x14ac:dyDescent="0.3">
      <c r="B22" s="2">
        <v>13</v>
      </c>
      <c r="C22" s="2" t="s">
        <v>32</v>
      </c>
      <c r="D22" s="2" t="s">
        <v>33</v>
      </c>
      <c r="E22" s="2">
        <v>5750</v>
      </c>
      <c r="F22" s="2">
        <v>5750</v>
      </c>
      <c r="G22" s="2">
        <f t="shared" si="0"/>
        <v>0</v>
      </c>
      <c r="H22" s="2"/>
    </row>
    <row r="23" spans="2:8" ht="28.8" x14ac:dyDescent="0.3">
      <c r="B23" s="2">
        <v>14</v>
      </c>
      <c r="C23" s="2" t="s">
        <v>34</v>
      </c>
      <c r="D23" s="2" t="s">
        <v>35</v>
      </c>
      <c r="E23" s="2">
        <v>5750</v>
      </c>
      <c r="F23" s="2">
        <v>5750</v>
      </c>
      <c r="G23" s="2">
        <f t="shared" si="0"/>
        <v>0</v>
      </c>
      <c r="H23" s="2"/>
    </row>
    <row r="24" spans="2:8" ht="28.2" customHeight="1" x14ac:dyDescent="0.3">
      <c r="B24" s="2">
        <v>15</v>
      </c>
      <c r="C24" s="2" t="s">
        <v>36</v>
      </c>
      <c r="D24" s="2" t="s">
        <v>35</v>
      </c>
      <c r="E24" s="2">
        <v>5750</v>
      </c>
      <c r="F24" s="2">
        <v>5750</v>
      </c>
      <c r="G24" s="2">
        <f t="shared" si="0"/>
        <v>0</v>
      </c>
      <c r="H24" s="2"/>
    </row>
    <row r="25" spans="2:8" ht="43.2" x14ac:dyDescent="0.3">
      <c r="B25" s="2">
        <v>16</v>
      </c>
      <c r="C25" s="2" t="s">
        <v>8</v>
      </c>
      <c r="D25" s="2" t="s">
        <v>37</v>
      </c>
      <c r="E25" s="2">
        <v>99360</v>
      </c>
      <c r="F25" s="2">
        <v>99360</v>
      </c>
      <c r="G25" s="2">
        <f t="shared" si="0"/>
        <v>0</v>
      </c>
      <c r="H25" s="2"/>
    </row>
    <row r="26" spans="2:8" ht="43.2" x14ac:dyDescent="0.3">
      <c r="B26" s="2">
        <v>17</v>
      </c>
      <c r="C26" s="2" t="s">
        <v>8</v>
      </c>
      <c r="D26" s="2" t="s">
        <v>38</v>
      </c>
      <c r="E26" s="2">
        <v>77220</v>
      </c>
      <c r="F26" s="2">
        <v>77220</v>
      </c>
      <c r="G26" s="2">
        <f t="shared" si="0"/>
        <v>0</v>
      </c>
      <c r="H26" s="2"/>
    </row>
    <row r="27" spans="2:8" ht="43.2" x14ac:dyDescent="0.3">
      <c r="B27" s="2">
        <v>18</v>
      </c>
      <c r="C27" s="2" t="s">
        <v>8</v>
      </c>
      <c r="D27" s="2" t="s">
        <v>39</v>
      </c>
      <c r="E27" s="2">
        <v>73482.39</v>
      </c>
      <c r="F27" s="2">
        <v>73482.39</v>
      </c>
      <c r="G27" s="2">
        <f t="shared" si="0"/>
        <v>0</v>
      </c>
      <c r="H27" s="2"/>
    </row>
    <row r="28" spans="2:8" ht="27" customHeight="1" x14ac:dyDescent="0.3">
      <c r="B28" s="2">
        <v>19</v>
      </c>
      <c r="C28" s="2" t="s">
        <v>40</v>
      </c>
      <c r="D28" s="2" t="s">
        <v>41</v>
      </c>
      <c r="E28" s="2">
        <v>22507.41</v>
      </c>
      <c r="F28" s="2">
        <v>22507.41</v>
      </c>
      <c r="G28" s="2">
        <f t="shared" si="0"/>
        <v>0</v>
      </c>
      <c r="H28" s="2"/>
    </row>
    <row r="29" spans="2:8" ht="28.8" x14ac:dyDescent="0.3">
      <c r="B29" s="2">
        <v>20</v>
      </c>
      <c r="C29" s="2" t="s">
        <v>42</v>
      </c>
      <c r="D29" s="2" t="s">
        <v>43</v>
      </c>
      <c r="E29" s="2">
        <v>250000</v>
      </c>
      <c r="F29" s="2">
        <v>250000</v>
      </c>
      <c r="G29" s="2">
        <f t="shared" si="0"/>
        <v>0</v>
      </c>
      <c r="H29" s="2"/>
    </row>
    <row r="30" spans="2:8" ht="28.8" x14ac:dyDescent="0.3">
      <c r="B30" s="2">
        <v>21</v>
      </c>
      <c r="C30" s="2" t="s">
        <v>44</v>
      </c>
      <c r="D30" s="2" t="s">
        <v>45</v>
      </c>
      <c r="E30" s="2">
        <v>50000</v>
      </c>
      <c r="F30" s="2">
        <v>50000</v>
      </c>
      <c r="G30" s="2">
        <f t="shared" si="0"/>
        <v>0</v>
      </c>
      <c r="H30" s="2"/>
    </row>
    <row r="31" spans="2:8" ht="28.8" x14ac:dyDescent="0.3">
      <c r="B31" s="2">
        <v>22</v>
      </c>
      <c r="C31" s="2" t="s">
        <v>46</v>
      </c>
      <c r="D31" s="2" t="s">
        <v>47</v>
      </c>
      <c r="E31" s="2">
        <v>20000</v>
      </c>
      <c r="F31" s="2">
        <v>20000</v>
      </c>
      <c r="G31" s="2">
        <f t="shared" si="0"/>
        <v>0</v>
      </c>
      <c r="H31" s="2"/>
    </row>
    <row r="32" spans="2:8" ht="30" customHeight="1" x14ac:dyDescent="0.3">
      <c r="B32" s="2">
        <v>23</v>
      </c>
      <c r="C32" s="2" t="s">
        <v>48</v>
      </c>
      <c r="D32" s="2" t="s">
        <v>50</v>
      </c>
      <c r="E32" s="2">
        <v>144000</v>
      </c>
      <c r="F32" s="2">
        <v>144000</v>
      </c>
      <c r="G32" s="2">
        <f t="shared" si="0"/>
        <v>0</v>
      </c>
      <c r="H32" s="2"/>
    </row>
    <row r="33" spans="2:8" ht="28.8" x14ac:dyDescent="0.3">
      <c r="B33" s="2">
        <v>24</v>
      </c>
      <c r="C33" s="2" t="s">
        <v>28</v>
      </c>
      <c r="D33" s="2" t="s">
        <v>49</v>
      </c>
      <c r="E33" s="2">
        <v>5750</v>
      </c>
      <c r="F33" s="2">
        <v>5750</v>
      </c>
      <c r="G33" s="2">
        <f t="shared" si="0"/>
        <v>0</v>
      </c>
      <c r="H33" s="2"/>
    </row>
    <row r="34" spans="2:8" ht="28.8" x14ac:dyDescent="0.3">
      <c r="B34" s="2">
        <v>25</v>
      </c>
      <c r="C34" s="2" t="s">
        <v>51</v>
      </c>
      <c r="D34" s="2" t="s">
        <v>49</v>
      </c>
      <c r="E34" s="2">
        <v>5750</v>
      </c>
      <c r="F34" s="2">
        <v>5750</v>
      </c>
      <c r="G34" s="2">
        <f t="shared" si="0"/>
        <v>0</v>
      </c>
      <c r="H34" s="2"/>
    </row>
    <row r="35" spans="2:8" ht="28.8" x14ac:dyDescent="0.3">
      <c r="B35" s="2">
        <v>26</v>
      </c>
      <c r="C35" s="2" t="s">
        <v>52</v>
      </c>
      <c r="D35" s="2" t="s">
        <v>49</v>
      </c>
      <c r="E35" s="2">
        <v>5750</v>
      </c>
      <c r="F35" s="2">
        <v>5750</v>
      </c>
      <c r="G35" s="2">
        <f t="shared" si="0"/>
        <v>0</v>
      </c>
      <c r="H35" s="2"/>
    </row>
    <row r="36" spans="2:8" ht="31.2" customHeight="1" x14ac:dyDescent="0.3">
      <c r="B36" s="2">
        <v>27</v>
      </c>
      <c r="C36" s="2" t="s">
        <v>53</v>
      </c>
      <c r="D36" s="2" t="s">
        <v>54</v>
      </c>
      <c r="E36" s="2">
        <v>50000</v>
      </c>
      <c r="F36" s="2">
        <v>50000</v>
      </c>
      <c r="G36" s="2">
        <f t="shared" si="0"/>
        <v>0</v>
      </c>
      <c r="H36" s="2"/>
    </row>
    <row r="37" spans="2:8" ht="30" customHeight="1" x14ac:dyDescent="0.3">
      <c r="B37" s="2">
        <v>28</v>
      </c>
      <c r="C37" s="2" t="s">
        <v>55</v>
      </c>
      <c r="D37" s="2" t="s">
        <v>56</v>
      </c>
      <c r="E37" s="2">
        <v>250000</v>
      </c>
      <c r="F37" s="2">
        <v>250000</v>
      </c>
      <c r="G37" s="2">
        <f t="shared" si="0"/>
        <v>0</v>
      </c>
      <c r="H37" s="2"/>
    </row>
    <row r="38" spans="2:8" ht="28.2" customHeight="1" x14ac:dyDescent="0.3">
      <c r="B38" s="2">
        <v>29</v>
      </c>
      <c r="C38" s="2" t="s">
        <v>57</v>
      </c>
      <c r="D38" s="2" t="s">
        <v>56</v>
      </c>
      <c r="E38" s="2">
        <v>250000</v>
      </c>
      <c r="F38" s="2">
        <v>250000</v>
      </c>
      <c r="G38" s="2">
        <f t="shared" si="0"/>
        <v>0</v>
      </c>
      <c r="H38" s="2"/>
    </row>
    <row r="39" spans="2:8" ht="29.4" customHeight="1" x14ac:dyDescent="0.3">
      <c r="B39" s="2">
        <v>30</v>
      </c>
      <c r="C39" s="2" t="s">
        <v>58</v>
      </c>
      <c r="D39" s="2" t="s">
        <v>56</v>
      </c>
      <c r="E39" s="2">
        <v>250000</v>
      </c>
      <c r="F39" s="2">
        <v>250000</v>
      </c>
      <c r="G39" s="2">
        <f t="shared" si="0"/>
        <v>0</v>
      </c>
      <c r="H39" s="2"/>
    </row>
    <row r="40" spans="2:8" ht="28.8" x14ac:dyDescent="0.3">
      <c r="B40" s="2">
        <v>31</v>
      </c>
      <c r="C40" s="2" t="s">
        <v>60</v>
      </c>
      <c r="D40" s="2" t="s">
        <v>59</v>
      </c>
      <c r="E40" s="2">
        <v>50000</v>
      </c>
      <c r="F40" s="2">
        <v>50000</v>
      </c>
      <c r="G40" s="2">
        <f t="shared" si="0"/>
        <v>0</v>
      </c>
      <c r="H40" s="2"/>
    </row>
    <row r="41" spans="2:8" ht="43.2" x14ac:dyDescent="0.3">
      <c r="B41" s="2">
        <v>32</v>
      </c>
      <c r="C41" s="2" t="s">
        <v>8</v>
      </c>
      <c r="D41" s="2" t="s">
        <v>61</v>
      </c>
      <c r="E41" s="2">
        <v>11300</v>
      </c>
      <c r="F41" s="2">
        <v>11300</v>
      </c>
      <c r="G41" s="2">
        <f t="shared" si="0"/>
        <v>0</v>
      </c>
      <c r="H41" s="2"/>
    </row>
    <row r="42" spans="2:8" ht="28.8" customHeight="1" x14ac:dyDescent="0.3">
      <c r="B42" s="2">
        <v>33</v>
      </c>
      <c r="C42" s="2" t="s">
        <v>62</v>
      </c>
      <c r="D42" s="2" t="s">
        <v>63</v>
      </c>
      <c r="E42" s="2">
        <v>250000</v>
      </c>
      <c r="F42" s="2">
        <v>250000</v>
      </c>
      <c r="G42" s="2">
        <f t="shared" si="0"/>
        <v>0</v>
      </c>
      <c r="H42" s="2"/>
    </row>
    <row r="43" spans="2:8" ht="28.8" x14ac:dyDescent="0.3">
      <c r="B43" s="2">
        <v>34</v>
      </c>
      <c r="C43" s="2" t="s">
        <v>64</v>
      </c>
      <c r="D43" s="2" t="s">
        <v>65</v>
      </c>
      <c r="E43" s="2">
        <v>10000</v>
      </c>
      <c r="F43" s="2">
        <v>10000</v>
      </c>
      <c r="G43" s="2">
        <f t="shared" si="0"/>
        <v>0</v>
      </c>
      <c r="H43" s="2"/>
    </row>
    <row r="44" spans="2:8" ht="28.8" x14ac:dyDescent="0.3">
      <c r="B44" s="2">
        <v>35</v>
      </c>
      <c r="C44" s="2" t="s">
        <v>66</v>
      </c>
      <c r="D44" s="2" t="s">
        <v>67</v>
      </c>
      <c r="E44" s="2">
        <v>20000</v>
      </c>
      <c r="F44" s="2">
        <v>20000</v>
      </c>
      <c r="G44" s="2">
        <f t="shared" si="0"/>
        <v>0</v>
      </c>
      <c r="H44" s="2"/>
    </row>
    <row r="45" spans="2:8" ht="28.8" x14ac:dyDescent="0.3">
      <c r="B45" s="2">
        <v>36</v>
      </c>
      <c r="C45" s="2" t="s">
        <v>68</v>
      </c>
      <c r="D45" s="2" t="s">
        <v>69</v>
      </c>
      <c r="E45" s="2">
        <v>250000</v>
      </c>
      <c r="F45" s="2">
        <v>250000</v>
      </c>
      <c r="G45" s="2">
        <f t="shared" si="0"/>
        <v>0</v>
      </c>
      <c r="H45" s="2"/>
    </row>
    <row r="46" spans="2:8" ht="30" customHeight="1" x14ac:dyDescent="0.3">
      <c r="B46" s="2">
        <v>37</v>
      </c>
      <c r="C46" s="2" t="s">
        <v>70</v>
      </c>
      <c r="D46" s="2" t="s">
        <v>71</v>
      </c>
      <c r="E46" s="2">
        <v>20000</v>
      </c>
      <c r="F46" s="2">
        <v>20000</v>
      </c>
      <c r="G46" s="2">
        <f t="shared" si="0"/>
        <v>0</v>
      </c>
      <c r="H46" s="2"/>
    </row>
    <row r="47" spans="2:8" ht="28.8" x14ac:dyDescent="0.3">
      <c r="B47" s="2">
        <v>38</v>
      </c>
      <c r="C47" s="2" t="s">
        <v>72</v>
      </c>
      <c r="D47" s="2" t="s">
        <v>71</v>
      </c>
      <c r="E47" s="2">
        <v>50000</v>
      </c>
      <c r="F47" s="2">
        <v>50000</v>
      </c>
      <c r="G47" s="2">
        <f t="shared" si="0"/>
        <v>0</v>
      </c>
      <c r="H47" s="2"/>
    </row>
    <row r="48" spans="2:8" ht="29.4" customHeight="1" x14ac:dyDescent="0.3">
      <c r="B48" s="2">
        <v>39</v>
      </c>
      <c r="C48" s="2" t="s">
        <v>73</v>
      </c>
      <c r="D48" s="2" t="s">
        <v>74</v>
      </c>
      <c r="E48" s="2">
        <v>50000</v>
      </c>
      <c r="F48" s="2">
        <v>50000</v>
      </c>
      <c r="G48" s="2">
        <f t="shared" si="0"/>
        <v>0</v>
      </c>
      <c r="H48" s="2"/>
    </row>
    <row r="49" spans="2:8" ht="29.4" customHeight="1" x14ac:dyDescent="0.3">
      <c r="B49" s="2">
        <v>40</v>
      </c>
      <c r="C49" s="2" t="s">
        <v>75</v>
      </c>
      <c r="D49" s="2" t="s">
        <v>76</v>
      </c>
      <c r="E49" s="2">
        <v>5000</v>
      </c>
      <c r="F49" s="2">
        <v>5000</v>
      </c>
      <c r="G49" s="2">
        <f t="shared" si="0"/>
        <v>0</v>
      </c>
      <c r="H49" s="2"/>
    </row>
    <row r="50" spans="2:8" ht="28.8" customHeight="1" x14ac:dyDescent="0.3">
      <c r="B50" s="2">
        <v>41</v>
      </c>
      <c r="C50" s="2" t="s">
        <v>77</v>
      </c>
      <c r="D50" s="2" t="s">
        <v>76</v>
      </c>
      <c r="E50" s="2">
        <v>5000</v>
      </c>
      <c r="F50" s="2">
        <v>5000</v>
      </c>
      <c r="G50" s="2">
        <f t="shared" si="0"/>
        <v>0</v>
      </c>
      <c r="H50" s="2"/>
    </row>
    <row r="51" spans="2:8" ht="28.8" x14ac:dyDescent="0.3">
      <c r="B51" s="2">
        <v>42</v>
      </c>
      <c r="C51" s="2" t="s">
        <v>78</v>
      </c>
      <c r="D51" s="2" t="s">
        <v>76</v>
      </c>
      <c r="E51" s="2">
        <v>5000</v>
      </c>
      <c r="F51" s="2">
        <v>5000</v>
      </c>
      <c r="G51" s="2">
        <f t="shared" si="0"/>
        <v>0</v>
      </c>
      <c r="H51" s="2"/>
    </row>
    <row r="52" spans="2:8" ht="31.8" customHeight="1" x14ac:dyDescent="0.3">
      <c r="B52" s="2">
        <v>43</v>
      </c>
      <c r="C52" s="2" t="s">
        <v>79</v>
      </c>
      <c r="D52" s="2" t="s">
        <v>80</v>
      </c>
      <c r="E52" s="2">
        <v>250000</v>
      </c>
      <c r="F52" s="2">
        <v>250000</v>
      </c>
      <c r="G52" s="2">
        <f t="shared" si="0"/>
        <v>0</v>
      </c>
      <c r="H52" s="2"/>
    </row>
    <row r="53" spans="2:8" ht="31.8" customHeight="1" x14ac:dyDescent="0.3">
      <c r="B53" s="2">
        <v>44</v>
      </c>
      <c r="C53" s="2" t="s">
        <v>81</v>
      </c>
      <c r="D53" s="2" t="s">
        <v>82</v>
      </c>
      <c r="E53" s="2">
        <v>250000</v>
      </c>
      <c r="F53" s="2">
        <v>250000</v>
      </c>
      <c r="G53" s="2">
        <f t="shared" si="0"/>
        <v>0</v>
      </c>
      <c r="H53" s="2"/>
    </row>
    <row r="54" spans="2:8" ht="28.8" x14ac:dyDescent="0.3">
      <c r="B54" s="2">
        <v>45</v>
      </c>
      <c r="C54" s="2" t="s">
        <v>83</v>
      </c>
      <c r="D54" s="2" t="s">
        <v>84</v>
      </c>
      <c r="E54" s="2">
        <v>250000</v>
      </c>
      <c r="F54" s="2">
        <v>250000</v>
      </c>
      <c r="G54" s="2">
        <f t="shared" si="0"/>
        <v>0</v>
      </c>
      <c r="H54" s="2"/>
    </row>
    <row r="55" spans="2:8" ht="32.4" customHeight="1" x14ac:dyDescent="0.3">
      <c r="B55" s="2">
        <v>46</v>
      </c>
      <c r="C55" s="2" t="s">
        <v>85</v>
      </c>
      <c r="D55" s="2" t="s">
        <v>86</v>
      </c>
      <c r="E55" s="2">
        <v>250000</v>
      </c>
      <c r="F55" s="2">
        <v>250000</v>
      </c>
      <c r="G55" s="2">
        <f t="shared" si="0"/>
        <v>0</v>
      </c>
      <c r="H55" s="2"/>
    </row>
    <row r="56" spans="2:8" ht="28.8" x14ac:dyDescent="0.3">
      <c r="B56" s="2">
        <v>47</v>
      </c>
      <c r="C56" s="2" t="s">
        <v>87</v>
      </c>
      <c r="D56" s="2" t="s">
        <v>88</v>
      </c>
      <c r="E56" s="2">
        <v>250000</v>
      </c>
      <c r="F56" s="2">
        <v>250000</v>
      </c>
      <c r="G56" s="2">
        <f t="shared" si="0"/>
        <v>0</v>
      </c>
      <c r="H56" s="2"/>
    </row>
    <row r="57" spans="2:8" ht="28.8" x14ac:dyDescent="0.3">
      <c r="B57" s="2">
        <v>48</v>
      </c>
      <c r="C57" s="2" t="s">
        <v>89</v>
      </c>
      <c r="D57" s="2" t="s">
        <v>90</v>
      </c>
      <c r="E57" s="2">
        <v>5750</v>
      </c>
      <c r="F57" s="2">
        <v>5750</v>
      </c>
      <c r="G57" s="2">
        <f t="shared" si="0"/>
        <v>0</v>
      </c>
      <c r="H57" s="2"/>
    </row>
    <row r="58" spans="2:8" ht="28.8" x14ac:dyDescent="0.3">
      <c r="B58" s="2">
        <v>49</v>
      </c>
      <c r="C58" s="2" t="s">
        <v>91</v>
      </c>
      <c r="D58" s="2" t="s">
        <v>49</v>
      </c>
      <c r="E58" s="2">
        <v>5750</v>
      </c>
      <c r="F58" s="2">
        <v>5750</v>
      </c>
      <c r="G58" s="2">
        <f t="shared" si="0"/>
        <v>0</v>
      </c>
      <c r="H58" s="2"/>
    </row>
    <row r="59" spans="2:8" ht="28.8" x14ac:dyDescent="0.3">
      <c r="B59" s="2">
        <v>50</v>
      </c>
      <c r="C59" s="2" t="s">
        <v>92</v>
      </c>
      <c r="D59" s="2" t="s">
        <v>93</v>
      </c>
      <c r="E59" s="2">
        <v>50000</v>
      </c>
      <c r="F59" s="2">
        <v>50000</v>
      </c>
      <c r="G59" s="2">
        <f t="shared" si="0"/>
        <v>0</v>
      </c>
      <c r="H59" s="2"/>
    </row>
    <row r="60" spans="2:8" ht="28.8" x14ac:dyDescent="0.3">
      <c r="B60" s="2">
        <v>51</v>
      </c>
      <c r="C60" s="2" t="s">
        <v>94</v>
      </c>
      <c r="D60" s="2" t="s">
        <v>95</v>
      </c>
      <c r="E60" s="2">
        <v>20000</v>
      </c>
      <c r="F60" s="2">
        <v>20000</v>
      </c>
      <c r="G60" s="2">
        <f t="shared" si="0"/>
        <v>0</v>
      </c>
      <c r="H60" s="2"/>
    </row>
    <row r="61" spans="2:8" ht="32.4" customHeight="1" x14ac:dyDescent="0.3">
      <c r="B61" s="2">
        <v>52</v>
      </c>
      <c r="C61" s="2" t="s">
        <v>96</v>
      </c>
      <c r="D61" s="2" t="s">
        <v>97</v>
      </c>
      <c r="E61" s="2">
        <v>250000</v>
      </c>
      <c r="F61" s="2">
        <v>250000</v>
      </c>
      <c r="G61" s="2">
        <f t="shared" si="0"/>
        <v>0</v>
      </c>
      <c r="H61" s="2"/>
    </row>
    <row r="62" spans="2:8" ht="30.6" customHeight="1" x14ac:dyDescent="0.3">
      <c r="B62" s="2">
        <v>53</v>
      </c>
      <c r="C62" s="2" t="s">
        <v>98</v>
      </c>
      <c r="D62" s="2" t="s">
        <v>99</v>
      </c>
      <c r="E62" s="2">
        <v>250000</v>
      </c>
      <c r="F62" s="2">
        <v>250000</v>
      </c>
      <c r="G62" s="2">
        <f t="shared" si="0"/>
        <v>0</v>
      </c>
      <c r="H62" s="2"/>
    </row>
    <row r="63" spans="2:8" ht="28.8" x14ac:dyDescent="0.3">
      <c r="B63" s="2">
        <v>54</v>
      </c>
      <c r="C63" s="2" t="s">
        <v>8</v>
      </c>
      <c r="D63" s="2" t="s">
        <v>100</v>
      </c>
      <c r="E63" s="2">
        <v>27904</v>
      </c>
      <c r="F63" s="2">
        <v>27904</v>
      </c>
      <c r="G63" s="2">
        <f t="shared" si="0"/>
        <v>0</v>
      </c>
      <c r="H63" s="2"/>
    </row>
    <row r="64" spans="2:8" ht="28.8" x14ac:dyDescent="0.3">
      <c r="B64" s="2">
        <v>55</v>
      </c>
      <c r="C64" s="2" t="s">
        <v>8</v>
      </c>
      <c r="D64" s="2" t="s">
        <v>101</v>
      </c>
      <c r="E64" s="2">
        <v>4684</v>
      </c>
      <c r="F64" s="2">
        <v>4684</v>
      </c>
      <c r="G64" s="2">
        <f t="shared" si="0"/>
        <v>0</v>
      </c>
      <c r="H64" s="2"/>
    </row>
    <row r="65" spans="2:8" ht="28.8" x14ac:dyDescent="0.3">
      <c r="B65" s="2">
        <v>56</v>
      </c>
      <c r="C65" s="2" t="s">
        <v>8</v>
      </c>
      <c r="D65" s="2" t="s">
        <v>102</v>
      </c>
      <c r="E65" s="2">
        <v>10000</v>
      </c>
      <c r="F65" s="2">
        <v>10000</v>
      </c>
      <c r="G65" s="2">
        <f t="shared" si="0"/>
        <v>0</v>
      </c>
      <c r="H65" s="2"/>
    </row>
    <row r="66" spans="2:8" ht="45" customHeight="1" x14ac:dyDescent="0.3">
      <c r="B66" s="2">
        <v>57</v>
      </c>
      <c r="C66" s="2" t="s">
        <v>104</v>
      </c>
      <c r="D66" s="2" t="s">
        <v>103</v>
      </c>
      <c r="E66" s="2">
        <v>10000</v>
      </c>
      <c r="F66" s="2">
        <v>10000</v>
      </c>
      <c r="G66" s="2">
        <f t="shared" si="0"/>
        <v>0</v>
      </c>
      <c r="H66" s="2"/>
    </row>
    <row r="67" spans="2:8" ht="64.8" customHeight="1" x14ac:dyDescent="0.3">
      <c r="B67" s="2">
        <v>58</v>
      </c>
      <c r="C67" s="2" t="s">
        <v>106</v>
      </c>
      <c r="D67" s="2" t="s">
        <v>105</v>
      </c>
      <c r="E67" s="2">
        <v>10000</v>
      </c>
      <c r="F67" s="2">
        <v>10000</v>
      </c>
      <c r="G67" s="2">
        <f t="shared" si="0"/>
        <v>0</v>
      </c>
      <c r="H67" s="2"/>
    </row>
    <row r="68" spans="2:8" ht="33.6" customHeight="1" x14ac:dyDescent="0.3">
      <c r="B68" s="2">
        <v>59</v>
      </c>
      <c r="C68" s="2" t="s">
        <v>108</v>
      </c>
      <c r="D68" s="2" t="s">
        <v>107</v>
      </c>
      <c r="E68" s="2">
        <v>6498</v>
      </c>
      <c r="F68" s="2">
        <v>6498</v>
      </c>
      <c r="G68" s="2">
        <f t="shared" si="0"/>
        <v>0</v>
      </c>
      <c r="H68" s="2"/>
    </row>
    <row r="69" spans="2:8" ht="30" customHeight="1" x14ac:dyDescent="0.3">
      <c r="B69" s="2">
        <v>60</v>
      </c>
      <c r="C69" s="2" t="s">
        <v>109</v>
      </c>
      <c r="D69" s="2" t="s">
        <v>107</v>
      </c>
      <c r="E69" s="2">
        <v>5002</v>
      </c>
      <c r="F69" s="2">
        <v>5002</v>
      </c>
      <c r="G69" s="2">
        <f t="shared" si="0"/>
        <v>0</v>
      </c>
      <c r="H69" s="2"/>
    </row>
    <row r="70" spans="2:8" ht="45" customHeight="1" x14ac:dyDescent="0.3">
      <c r="B70" s="2">
        <v>61</v>
      </c>
      <c r="C70" s="2" t="s">
        <v>110</v>
      </c>
      <c r="D70" s="2" t="s">
        <v>111</v>
      </c>
      <c r="E70" s="2">
        <v>15000</v>
      </c>
      <c r="F70" s="2">
        <v>15000</v>
      </c>
      <c r="G70" s="2">
        <f t="shared" si="0"/>
        <v>0</v>
      </c>
      <c r="H70" s="2"/>
    </row>
    <row r="71" spans="2:8" ht="28.8" x14ac:dyDescent="0.3">
      <c r="B71" s="2">
        <v>62</v>
      </c>
      <c r="C71" s="2" t="s">
        <v>113</v>
      </c>
      <c r="D71" s="2" t="s">
        <v>112</v>
      </c>
      <c r="E71" s="2">
        <v>5000</v>
      </c>
      <c r="F71" s="2">
        <v>5000</v>
      </c>
      <c r="G71" s="2">
        <f t="shared" si="0"/>
        <v>0</v>
      </c>
      <c r="H71" s="2"/>
    </row>
    <row r="72" spans="2:8" ht="28.8" x14ac:dyDescent="0.3">
      <c r="B72" s="2">
        <v>63</v>
      </c>
      <c r="C72" s="2" t="s">
        <v>114</v>
      </c>
      <c r="D72" s="2" t="s">
        <v>116</v>
      </c>
      <c r="E72" s="2">
        <v>5002</v>
      </c>
      <c r="F72" s="2">
        <v>5002</v>
      </c>
      <c r="G72" s="2">
        <f t="shared" si="0"/>
        <v>0</v>
      </c>
      <c r="H72" s="2"/>
    </row>
    <row r="73" spans="2:8" ht="28.8" x14ac:dyDescent="0.3">
      <c r="B73" s="2">
        <v>64</v>
      </c>
      <c r="C73" s="2" t="s">
        <v>115</v>
      </c>
      <c r="D73" s="2" t="s">
        <v>116</v>
      </c>
      <c r="E73" s="2">
        <v>6498</v>
      </c>
      <c r="F73" s="2">
        <v>6498</v>
      </c>
      <c r="G73" s="2">
        <f t="shared" si="0"/>
        <v>0</v>
      </c>
      <c r="H73" s="2"/>
    </row>
    <row r="74" spans="2:8" ht="28.8" x14ac:dyDescent="0.3">
      <c r="B74" s="2">
        <v>65</v>
      </c>
      <c r="C74" s="2" t="s">
        <v>117</v>
      </c>
      <c r="D74" s="2" t="s">
        <v>118</v>
      </c>
      <c r="E74" s="2">
        <v>30000</v>
      </c>
      <c r="F74" s="2">
        <v>30000</v>
      </c>
      <c r="G74" s="2">
        <f t="shared" si="0"/>
        <v>0</v>
      </c>
      <c r="H74" s="2"/>
    </row>
    <row r="75" spans="2:8" ht="30.6" customHeight="1" x14ac:dyDescent="0.3">
      <c r="B75" s="2">
        <v>66</v>
      </c>
      <c r="C75" s="2" t="s">
        <v>119</v>
      </c>
      <c r="D75" s="2" t="s">
        <v>120</v>
      </c>
      <c r="E75" s="2">
        <v>250000</v>
      </c>
      <c r="F75" s="2">
        <v>250000</v>
      </c>
      <c r="G75" s="2">
        <f t="shared" si="0"/>
        <v>0</v>
      </c>
      <c r="H75" s="2"/>
    </row>
    <row r="76" spans="2:8" ht="28.8" x14ac:dyDescent="0.3">
      <c r="B76" s="2">
        <v>67</v>
      </c>
      <c r="C76" s="2" t="s">
        <v>121</v>
      </c>
      <c r="D76" s="2" t="s">
        <v>122</v>
      </c>
      <c r="E76" s="2">
        <v>50000</v>
      </c>
      <c r="F76" s="2">
        <v>50000</v>
      </c>
      <c r="G76" s="2">
        <f t="shared" si="0"/>
        <v>0</v>
      </c>
      <c r="H76" s="2"/>
    </row>
    <row r="77" spans="2:8" ht="31.8" customHeight="1" x14ac:dyDescent="0.3">
      <c r="B77" s="2">
        <v>68</v>
      </c>
      <c r="C77" s="2" t="s">
        <v>123</v>
      </c>
      <c r="D77" s="2" t="s">
        <v>99</v>
      </c>
      <c r="E77" s="2">
        <v>250000</v>
      </c>
      <c r="F77" s="2">
        <v>250000</v>
      </c>
      <c r="G77" s="2">
        <f t="shared" ref="G77:G110" si="1">E77-F77</f>
        <v>0</v>
      </c>
      <c r="H77" s="2"/>
    </row>
    <row r="78" spans="2:8" ht="30" customHeight="1" x14ac:dyDescent="0.3">
      <c r="B78" s="2">
        <v>69</v>
      </c>
      <c r="C78" s="2" t="s">
        <v>124</v>
      </c>
      <c r="D78" s="2" t="s">
        <v>125</v>
      </c>
      <c r="E78" s="2">
        <v>391620</v>
      </c>
      <c r="F78" s="2">
        <v>391620</v>
      </c>
      <c r="G78" s="2">
        <f t="shared" si="1"/>
        <v>0</v>
      </c>
      <c r="H78" s="2"/>
    </row>
    <row r="79" spans="2:8" ht="28.8" x14ac:dyDescent="0.3">
      <c r="B79" s="2">
        <v>70</v>
      </c>
      <c r="C79" s="2" t="s">
        <v>126</v>
      </c>
      <c r="D79" s="2" t="s">
        <v>127</v>
      </c>
      <c r="E79" s="2">
        <v>20000</v>
      </c>
      <c r="F79" s="2">
        <v>20000</v>
      </c>
      <c r="G79" s="2">
        <f t="shared" si="1"/>
        <v>0</v>
      </c>
      <c r="H79" s="2"/>
    </row>
    <row r="80" spans="2:8" ht="28.8" x14ac:dyDescent="0.3">
      <c r="B80" s="2">
        <v>71</v>
      </c>
      <c r="C80" s="2" t="s">
        <v>128</v>
      </c>
      <c r="D80" s="2" t="s">
        <v>129</v>
      </c>
      <c r="E80" s="2">
        <v>250000</v>
      </c>
      <c r="F80" s="2">
        <v>250000</v>
      </c>
      <c r="G80" s="2">
        <f t="shared" si="1"/>
        <v>0</v>
      </c>
      <c r="H80" s="2"/>
    </row>
    <row r="81" spans="2:8" ht="43.2" x14ac:dyDescent="0.3">
      <c r="B81" s="2">
        <v>72</v>
      </c>
      <c r="C81" s="2" t="s">
        <v>8</v>
      </c>
      <c r="D81" s="2" t="s">
        <v>131</v>
      </c>
      <c r="E81" s="2">
        <v>15800</v>
      </c>
      <c r="F81" s="2">
        <v>15800</v>
      </c>
      <c r="G81" s="2">
        <f t="shared" si="1"/>
        <v>0</v>
      </c>
      <c r="H81" s="2"/>
    </row>
    <row r="82" spans="2:8" ht="43.2" x14ac:dyDescent="0.3">
      <c r="B82" s="2">
        <v>73</v>
      </c>
      <c r="C82" s="2" t="s">
        <v>8</v>
      </c>
      <c r="D82" s="2" t="s">
        <v>132</v>
      </c>
      <c r="E82" s="2">
        <v>8700</v>
      </c>
      <c r="F82" s="2">
        <v>8700</v>
      </c>
      <c r="G82" s="2">
        <f t="shared" si="1"/>
        <v>0</v>
      </c>
      <c r="H82" s="2"/>
    </row>
    <row r="83" spans="2:8" ht="28.2" customHeight="1" x14ac:dyDescent="0.3">
      <c r="B83" s="2">
        <v>74</v>
      </c>
      <c r="C83" s="2" t="s">
        <v>8</v>
      </c>
      <c r="D83" s="2" t="s">
        <v>133</v>
      </c>
      <c r="E83" s="2">
        <v>12000</v>
      </c>
      <c r="F83" s="2">
        <v>12000</v>
      </c>
      <c r="G83" s="2">
        <f t="shared" si="1"/>
        <v>0</v>
      </c>
      <c r="H83" s="2"/>
    </row>
    <row r="84" spans="2:8" ht="43.2" x14ac:dyDescent="0.3">
      <c r="B84" s="2">
        <v>75</v>
      </c>
      <c r="C84" s="2" t="s">
        <v>135</v>
      </c>
      <c r="D84" s="2" t="s">
        <v>134</v>
      </c>
      <c r="E84" s="2">
        <v>240000</v>
      </c>
      <c r="F84" s="2">
        <v>240000</v>
      </c>
      <c r="G84" s="2">
        <f t="shared" si="1"/>
        <v>0</v>
      </c>
      <c r="H84" s="2"/>
    </row>
    <row r="85" spans="2:8" ht="28.8" x14ac:dyDescent="0.3">
      <c r="B85" s="2">
        <v>76</v>
      </c>
      <c r="C85" s="2" t="s">
        <v>137</v>
      </c>
      <c r="D85" s="2" t="s">
        <v>136</v>
      </c>
      <c r="E85" s="2">
        <v>5750</v>
      </c>
      <c r="F85" s="2">
        <v>5750</v>
      </c>
      <c r="G85" s="2">
        <f t="shared" si="1"/>
        <v>0</v>
      </c>
      <c r="H85" s="2"/>
    </row>
    <row r="86" spans="2:8" ht="27.6" customHeight="1" x14ac:dyDescent="0.3">
      <c r="B86" s="2">
        <v>77</v>
      </c>
      <c r="C86" s="2" t="s">
        <v>138</v>
      </c>
      <c r="D86" s="2" t="s">
        <v>139</v>
      </c>
      <c r="E86" s="2">
        <v>5750</v>
      </c>
      <c r="F86" s="2">
        <v>5750</v>
      </c>
      <c r="G86" s="2">
        <f t="shared" si="1"/>
        <v>0</v>
      </c>
      <c r="H86" s="2"/>
    </row>
    <row r="87" spans="2:8" ht="28.8" x14ac:dyDescent="0.3">
      <c r="B87" s="2">
        <v>78</v>
      </c>
      <c r="C87" s="2" t="s">
        <v>140</v>
      </c>
      <c r="D87" s="2" t="s">
        <v>139</v>
      </c>
      <c r="E87" s="2">
        <v>5750</v>
      </c>
      <c r="F87" s="2">
        <v>5750</v>
      </c>
      <c r="G87" s="2">
        <f t="shared" si="1"/>
        <v>0</v>
      </c>
      <c r="H87" s="2"/>
    </row>
    <row r="88" spans="2:8" ht="28.8" customHeight="1" x14ac:dyDescent="0.3">
      <c r="B88" s="2">
        <v>79</v>
      </c>
      <c r="C88" s="2" t="s">
        <v>141</v>
      </c>
      <c r="D88" s="2" t="s">
        <v>139</v>
      </c>
      <c r="E88" s="2">
        <v>5750</v>
      </c>
      <c r="F88" s="2">
        <v>5750</v>
      </c>
      <c r="G88" s="2">
        <f t="shared" si="1"/>
        <v>0</v>
      </c>
      <c r="H88" s="2"/>
    </row>
    <row r="89" spans="2:8" ht="28.8" x14ac:dyDescent="0.3">
      <c r="B89" s="2">
        <v>80</v>
      </c>
      <c r="C89" s="2" t="s">
        <v>143</v>
      </c>
      <c r="D89" s="2" t="s">
        <v>142</v>
      </c>
      <c r="E89" s="2">
        <v>5750</v>
      </c>
      <c r="F89" s="2">
        <v>5750</v>
      </c>
      <c r="G89" s="2">
        <f t="shared" si="1"/>
        <v>0</v>
      </c>
      <c r="H89" s="2"/>
    </row>
    <row r="90" spans="2:8" ht="30" customHeight="1" x14ac:dyDescent="0.3">
      <c r="B90" s="2">
        <v>81</v>
      </c>
      <c r="C90" s="2" t="s">
        <v>145</v>
      </c>
      <c r="D90" s="2" t="s">
        <v>144</v>
      </c>
      <c r="E90" s="2">
        <v>5750</v>
      </c>
      <c r="F90" s="2">
        <v>5750</v>
      </c>
      <c r="G90" s="2">
        <f t="shared" si="1"/>
        <v>0</v>
      </c>
      <c r="H90" s="2"/>
    </row>
    <row r="91" spans="2:8" ht="30" customHeight="1" x14ac:dyDescent="0.3">
      <c r="B91" s="2">
        <v>82</v>
      </c>
      <c r="C91" s="2" t="s">
        <v>146</v>
      </c>
      <c r="D91" s="2" t="s">
        <v>147</v>
      </c>
      <c r="E91" s="2">
        <v>5750</v>
      </c>
      <c r="F91" s="2">
        <v>5750</v>
      </c>
      <c r="G91" s="2">
        <f t="shared" si="1"/>
        <v>0</v>
      </c>
      <c r="H91" s="2"/>
    </row>
    <row r="92" spans="2:8" ht="28.8" x14ac:dyDescent="0.3">
      <c r="B92" s="2">
        <v>83</v>
      </c>
      <c r="C92" s="2" t="s">
        <v>149</v>
      </c>
      <c r="D92" s="2" t="s">
        <v>148</v>
      </c>
      <c r="E92" s="2">
        <v>5750</v>
      </c>
      <c r="F92" s="2">
        <v>5750</v>
      </c>
      <c r="G92" s="2">
        <f t="shared" si="1"/>
        <v>0</v>
      </c>
      <c r="H92" s="2"/>
    </row>
    <row r="93" spans="2:8" ht="29.4" customHeight="1" x14ac:dyDescent="0.3">
      <c r="B93" s="2">
        <v>84</v>
      </c>
      <c r="C93" s="2" t="s">
        <v>151</v>
      </c>
      <c r="D93" s="2" t="s">
        <v>150</v>
      </c>
      <c r="E93" s="2">
        <v>250000</v>
      </c>
      <c r="F93" s="2">
        <v>250000</v>
      </c>
      <c r="G93" s="2">
        <f t="shared" si="1"/>
        <v>0</v>
      </c>
      <c r="H93" s="2"/>
    </row>
    <row r="94" spans="2:8" ht="28.8" x14ac:dyDescent="0.3">
      <c r="B94" s="2">
        <v>85</v>
      </c>
      <c r="C94" s="2" t="s">
        <v>153</v>
      </c>
      <c r="D94" s="2" t="s">
        <v>152</v>
      </c>
      <c r="E94" s="2">
        <v>10000</v>
      </c>
      <c r="F94" s="2">
        <v>10000</v>
      </c>
      <c r="G94" s="2">
        <f t="shared" si="1"/>
        <v>0</v>
      </c>
      <c r="H94" s="2"/>
    </row>
    <row r="95" spans="2:8" ht="28.8" x14ac:dyDescent="0.3">
      <c r="B95" s="2">
        <v>86</v>
      </c>
      <c r="C95" s="2" t="s">
        <v>155</v>
      </c>
      <c r="D95" s="2" t="s">
        <v>154</v>
      </c>
      <c r="E95" s="2">
        <v>10000</v>
      </c>
      <c r="F95" s="2">
        <v>10000</v>
      </c>
      <c r="G95" s="2">
        <f t="shared" si="1"/>
        <v>0</v>
      </c>
      <c r="H95" s="2"/>
    </row>
    <row r="96" spans="2:8" ht="28.2" customHeight="1" x14ac:dyDescent="0.3">
      <c r="B96" s="2">
        <v>87</v>
      </c>
      <c r="C96" s="2" t="s">
        <v>156</v>
      </c>
      <c r="D96" s="2" t="s">
        <v>152</v>
      </c>
      <c r="E96" s="2">
        <v>10000</v>
      </c>
      <c r="F96" s="2">
        <v>10000</v>
      </c>
      <c r="G96" s="2">
        <f t="shared" si="1"/>
        <v>0</v>
      </c>
      <c r="H96" s="2"/>
    </row>
    <row r="97" spans="2:9" ht="30" customHeight="1" x14ac:dyDescent="0.3">
      <c r="B97" s="2">
        <v>88</v>
      </c>
      <c r="C97" s="2" t="s">
        <v>158</v>
      </c>
      <c r="D97" s="2" t="s">
        <v>157</v>
      </c>
      <c r="E97" s="2">
        <v>250000</v>
      </c>
      <c r="F97" s="2">
        <v>250000</v>
      </c>
      <c r="G97" s="2">
        <f t="shared" si="1"/>
        <v>0</v>
      </c>
      <c r="H97" s="2"/>
    </row>
    <row r="98" spans="2:9" ht="28.8" x14ac:dyDescent="0.3">
      <c r="B98" s="2">
        <v>89</v>
      </c>
      <c r="C98" s="2" t="s">
        <v>159</v>
      </c>
      <c r="D98" s="2" t="s">
        <v>174</v>
      </c>
      <c r="E98" s="2">
        <v>50000</v>
      </c>
      <c r="F98" s="2">
        <v>50000</v>
      </c>
      <c r="G98" s="2">
        <f t="shared" si="1"/>
        <v>0</v>
      </c>
      <c r="H98" s="2"/>
    </row>
    <row r="99" spans="2:9" ht="30" customHeight="1" x14ac:dyDescent="0.3">
      <c r="B99" s="2">
        <v>90</v>
      </c>
      <c r="C99" s="2" t="s">
        <v>161</v>
      </c>
      <c r="D99" s="2" t="s">
        <v>160</v>
      </c>
      <c r="E99" s="2">
        <v>250000</v>
      </c>
      <c r="F99" s="2">
        <v>250000</v>
      </c>
      <c r="G99" s="2">
        <f t="shared" si="1"/>
        <v>0</v>
      </c>
      <c r="H99" s="2"/>
    </row>
    <row r="100" spans="2:9" ht="31.8" customHeight="1" x14ac:dyDescent="0.3">
      <c r="B100" s="2">
        <v>91</v>
      </c>
      <c r="C100" s="2" t="s">
        <v>163</v>
      </c>
      <c r="D100" s="2" t="s">
        <v>162</v>
      </c>
      <c r="E100" s="2">
        <v>220189.27</v>
      </c>
      <c r="F100" s="2">
        <v>220189.27</v>
      </c>
      <c r="G100" s="2">
        <f t="shared" si="1"/>
        <v>0</v>
      </c>
      <c r="H100" s="2"/>
    </row>
    <row r="101" spans="2:9" ht="28.8" x14ac:dyDescent="0.3">
      <c r="B101" s="2">
        <v>92</v>
      </c>
      <c r="C101" s="2" t="s">
        <v>165</v>
      </c>
      <c r="D101" s="2" t="s">
        <v>164</v>
      </c>
      <c r="E101" s="2">
        <v>100000</v>
      </c>
      <c r="F101" s="2">
        <v>100000</v>
      </c>
      <c r="G101" s="2">
        <f t="shared" si="1"/>
        <v>0</v>
      </c>
      <c r="H101" s="2"/>
    </row>
    <row r="102" spans="2:9" ht="28.8" x14ac:dyDescent="0.3">
      <c r="B102" s="2">
        <v>93</v>
      </c>
      <c r="C102" s="2" t="s">
        <v>167</v>
      </c>
      <c r="D102" s="2" t="s">
        <v>166</v>
      </c>
      <c r="E102" s="2">
        <v>10000</v>
      </c>
      <c r="F102" s="2">
        <v>10000</v>
      </c>
      <c r="G102" s="2">
        <f t="shared" si="1"/>
        <v>0</v>
      </c>
      <c r="H102" s="2"/>
    </row>
    <row r="103" spans="2:9" ht="30" customHeight="1" x14ac:dyDescent="0.3">
      <c r="B103" s="2">
        <v>94</v>
      </c>
      <c r="C103" s="2" t="s">
        <v>169</v>
      </c>
      <c r="D103" s="2" t="s">
        <v>168</v>
      </c>
      <c r="E103" s="2">
        <v>20000</v>
      </c>
      <c r="F103" s="2">
        <v>20000</v>
      </c>
      <c r="G103" s="2">
        <f t="shared" si="1"/>
        <v>0</v>
      </c>
      <c r="H103" s="2"/>
    </row>
    <row r="104" spans="2:9" ht="28.8" x14ac:dyDescent="0.3">
      <c r="B104" s="2">
        <v>95</v>
      </c>
      <c r="C104" s="2" t="s">
        <v>171</v>
      </c>
      <c r="D104" s="2" t="s">
        <v>170</v>
      </c>
      <c r="E104" s="2">
        <v>5000</v>
      </c>
      <c r="F104" s="2">
        <v>5000</v>
      </c>
      <c r="G104" s="2">
        <f t="shared" si="1"/>
        <v>0</v>
      </c>
      <c r="H104" s="2"/>
    </row>
    <row r="105" spans="2:9" ht="28.8" x14ac:dyDescent="0.3">
      <c r="B105" s="2">
        <v>96</v>
      </c>
      <c r="C105" s="2" t="s">
        <v>173</v>
      </c>
      <c r="D105" s="2" t="s">
        <v>172</v>
      </c>
      <c r="E105" s="2">
        <v>10000</v>
      </c>
      <c r="F105" s="2">
        <v>10000</v>
      </c>
      <c r="G105" s="2">
        <f t="shared" si="1"/>
        <v>0</v>
      </c>
      <c r="H105" s="2"/>
    </row>
    <row r="106" spans="2:9" x14ac:dyDescent="0.3">
      <c r="B106" s="2">
        <v>97</v>
      </c>
      <c r="C106" s="2"/>
      <c r="D106" s="2" t="s">
        <v>192</v>
      </c>
      <c r="E106" s="2">
        <v>77964.19</v>
      </c>
      <c r="F106" s="2">
        <v>77964.19</v>
      </c>
      <c r="G106" s="2">
        <f t="shared" si="1"/>
        <v>0</v>
      </c>
      <c r="H106" s="2"/>
      <c r="I106" t="s">
        <v>194</v>
      </c>
    </row>
    <row r="107" spans="2:9" x14ac:dyDescent="0.3">
      <c r="B107" s="2">
        <v>98</v>
      </c>
      <c r="C107" s="2"/>
      <c r="D107" s="2" t="s">
        <v>193</v>
      </c>
      <c r="E107" s="2">
        <v>129562</v>
      </c>
      <c r="F107" s="2">
        <v>129562</v>
      </c>
      <c r="G107" s="2">
        <f t="shared" si="1"/>
        <v>0</v>
      </c>
      <c r="H107" s="2"/>
      <c r="I107" t="s">
        <v>194</v>
      </c>
    </row>
    <row r="108" spans="2:9" x14ac:dyDescent="0.3">
      <c r="B108" s="2">
        <v>99</v>
      </c>
      <c r="C108" s="2"/>
      <c r="D108" s="2" t="s">
        <v>193</v>
      </c>
      <c r="E108" s="2">
        <v>414865</v>
      </c>
      <c r="F108" s="2">
        <v>414865</v>
      </c>
      <c r="G108" s="2">
        <f t="shared" si="1"/>
        <v>0</v>
      </c>
      <c r="H108" s="2"/>
      <c r="I108" t="s">
        <v>194</v>
      </c>
    </row>
    <row r="109" spans="2:9" x14ac:dyDescent="0.3">
      <c r="B109" s="2">
        <v>100</v>
      </c>
      <c r="C109" s="2"/>
      <c r="D109" s="2" t="s">
        <v>193</v>
      </c>
      <c r="E109" s="2">
        <v>476500</v>
      </c>
      <c r="F109" s="2">
        <v>476500</v>
      </c>
      <c r="G109" s="2">
        <f t="shared" si="1"/>
        <v>0</v>
      </c>
      <c r="H109" s="2"/>
      <c r="I109" t="s">
        <v>194</v>
      </c>
    </row>
    <row r="110" spans="2:9" ht="43.2" x14ac:dyDescent="0.3">
      <c r="B110" s="2">
        <v>101</v>
      </c>
      <c r="C110" s="2"/>
      <c r="D110" s="2" t="s">
        <v>191</v>
      </c>
      <c r="E110" s="2">
        <v>354638.27</v>
      </c>
      <c r="F110" s="2">
        <v>354638.27</v>
      </c>
      <c r="G110" s="2">
        <f t="shared" si="1"/>
        <v>0</v>
      </c>
      <c r="H110" s="2"/>
    </row>
    <row r="111" spans="2:9" x14ac:dyDescent="0.3">
      <c r="B111" s="2">
        <v>102</v>
      </c>
      <c r="C111" s="2"/>
      <c r="D111" s="2"/>
      <c r="E111" s="2"/>
      <c r="F111" s="2"/>
      <c r="G111" s="2"/>
      <c r="H111" s="2"/>
    </row>
    <row r="112" spans="2:9" x14ac:dyDescent="0.3">
      <c r="B112" s="2"/>
      <c r="C112" s="2"/>
      <c r="D112" s="2"/>
      <c r="E112" s="2"/>
      <c r="F112" s="2"/>
      <c r="G112" s="2"/>
      <c r="H112" s="2"/>
    </row>
    <row r="113" spans="2:8" x14ac:dyDescent="0.3">
      <c r="B113" s="1"/>
      <c r="C113" s="2" t="s">
        <v>7</v>
      </c>
      <c r="D113" s="11">
        <v>10100000</v>
      </c>
      <c r="E113" s="11">
        <f>E10+E11+E12+E13+E14+E15+E16+E17+E18+E19+E20+E21+E22+E23+E24+E25+E26+E27+E28+E29+E30+E31+E32+E33+E34+E35+E36+E37+E38+E39+E40+E41+E42+E43+E44+E45+E46+E47+E48+E49+E50+E51+E52+E53+E54+E55+E56+E57+E58+E59+E60+E61+E62+E63+E64+E65+E66+E67+E68+E69+E70+E71+E72+E73+E74+E75+E76+E77+E78+E79+E80+E81+E82+E83+E84+E85+E86+E87+E88+E89+E90+E91+E92+E93+E94+E95+E96+E97+E98+E99+E100+E101+E102+E103+E104+E105+E106+E107+E108+E109+E110+E111+E112</f>
        <v>8810313.870000001</v>
      </c>
      <c r="F113" s="11">
        <f>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+F105+F106+F107+F108+F109+F110</f>
        <v>8810313.870000001</v>
      </c>
      <c r="G113" s="11">
        <f>D113-F113</f>
        <v>1289686.129999999</v>
      </c>
      <c r="H113" s="11"/>
    </row>
    <row r="114" spans="2:8" x14ac:dyDescent="0.3">
      <c r="B114" s="3"/>
      <c r="C114" s="4"/>
      <c r="D114" s="4"/>
      <c r="E114" s="4"/>
      <c r="F114" s="4"/>
      <c r="G114" s="4"/>
      <c r="H114" s="4"/>
    </row>
    <row r="115" spans="2:8" x14ac:dyDescent="0.3">
      <c r="C115" t="s">
        <v>15</v>
      </c>
      <c r="G115" t="s">
        <v>16</v>
      </c>
    </row>
    <row r="118" spans="2:8" x14ac:dyDescent="0.3">
      <c r="C118" t="s">
        <v>17</v>
      </c>
      <c r="G118" t="s">
        <v>18</v>
      </c>
    </row>
    <row r="121" spans="2:8" x14ac:dyDescent="0.3">
      <c r="E121" t="s">
        <v>194</v>
      </c>
    </row>
    <row r="123" spans="2:8" x14ac:dyDescent="0.3">
      <c r="E123" t="s">
        <v>194</v>
      </c>
      <c r="F123" t="s">
        <v>194</v>
      </c>
    </row>
    <row r="124" spans="2:8" x14ac:dyDescent="0.3">
      <c r="F124" t="s">
        <v>194</v>
      </c>
    </row>
    <row r="129" spans="3:6" x14ac:dyDescent="0.3">
      <c r="C129" s="3"/>
    </row>
    <row r="130" spans="3:6" x14ac:dyDescent="0.3">
      <c r="C130" s="4"/>
      <c r="F130" s="5"/>
    </row>
    <row r="131" spans="3:6" x14ac:dyDescent="0.3">
      <c r="C131" s="4"/>
      <c r="F131" s="5"/>
    </row>
    <row r="132" spans="3:6" x14ac:dyDescent="0.3">
      <c r="C132" s="4"/>
    </row>
    <row r="133" spans="3:6" x14ac:dyDescent="0.3">
      <c r="C133" s="7"/>
    </row>
    <row r="134" spans="3:6" x14ac:dyDescent="0.3">
      <c r="C134" s="7"/>
    </row>
  </sheetData>
  <mergeCells count="1">
    <mergeCell ref="C5:F7"/>
  </mergeCells>
  <pageMargins left="0.3" right="0.22" top="0.19" bottom="0.21" header="0.19" footer="0.19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точный</vt:lpstr>
      <vt:lpstr>с расчетами</vt:lpstr>
      <vt:lpstr>точный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Test_3</dc:creator>
  <cp:lastModifiedBy>ФинУпр</cp:lastModifiedBy>
  <cp:lastPrinted>2026-04-02T07:14:05Z</cp:lastPrinted>
  <dcterms:created xsi:type="dcterms:W3CDTF">2024-03-26T08:01:23Z</dcterms:created>
  <dcterms:modified xsi:type="dcterms:W3CDTF">2026-04-23T13:15:48Z</dcterms:modified>
</cp:coreProperties>
</file>